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nare.Malekutu\AppData\Local\Microsoft\Windows\INetCache\Content.Outlook\PUR9II78\"/>
    </mc:Choice>
  </mc:AlternateContent>
  <xr:revisionPtr revIDLastSave="0" documentId="13_ncr:1_{80095C6B-8199-4631-91EA-65B33115D1A9}" xr6:coauthVersionLast="47" xr6:coauthVersionMax="47" xr10:uidLastSave="{00000000-0000-0000-0000-000000000000}"/>
  <bookViews>
    <workbookView xWindow="-110" yWindow="-110" windowWidth="19420" windowHeight="10300" firstSheet="8" activeTab="12" xr2:uid="{21A68AE8-EF4C-4195-B06B-F034CC1040EE}"/>
  </bookViews>
  <sheets>
    <sheet name="Instruction" sheetId="12" r:id="rId1"/>
    <sheet name="Eastern Cape" sheetId="1" r:id="rId2"/>
    <sheet name="KZN" sheetId="2" r:id="rId3"/>
    <sheet name="Free State" sheetId="3" r:id="rId4"/>
    <sheet name="North West" sheetId="4" r:id="rId5"/>
    <sheet name="Mpumalanga" sheetId="5" r:id="rId6"/>
    <sheet name="Limpopo" sheetId="6" r:id="rId7"/>
    <sheet name="Gauteng" sheetId="7" r:id="rId8"/>
    <sheet name="Western Cape" sheetId="8" r:id="rId9"/>
    <sheet name="Northern Cape" sheetId="9" r:id="rId10"/>
    <sheet name="FCL" sheetId="10" r:id="rId11"/>
    <sheet name="Institute and Corporate" sheetId="13" r:id="rId12"/>
    <sheet name="Sheet11" sheetId="11" r:id="rId13"/>
  </sheets>
  <definedNames>
    <definedName name="_xlnm._FilterDatabase" localSheetId="1" hidden="1">'Eastern Cape'!$A$2:$BE$69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2" l="1"/>
  <c r="AZ29" i="1" l="1"/>
  <c r="BA29" i="1" s="1"/>
  <c r="BB29" i="1" s="1"/>
  <c r="BC29" i="1" s="1"/>
  <c r="BD29" i="1" s="1"/>
  <c r="AZ55" i="1"/>
  <c r="BA55" i="1" s="1"/>
  <c r="BB55" i="1" s="1"/>
  <c r="BC55" i="1" s="1"/>
  <c r="BD55" i="1" s="1"/>
  <c r="AZ8" i="1"/>
  <c r="BA8" i="1" s="1"/>
  <c r="BB8" i="1" s="1"/>
  <c r="BC8" i="1" s="1"/>
  <c r="BD8" i="1" s="1"/>
  <c r="AZ14" i="1"/>
  <c r="BA14" i="1" s="1"/>
  <c r="BB14" i="1" s="1"/>
  <c r="BC14" i="1" s="1"/>
  <c r="BD14" i="1" s="1"/>
  <c r="AZ54" i="1"/>
  <c r="BA54" i="1" s="1"/>
  <c r="BB54" i="1" s="1"/>
  <c r="BC54" i="1" s="1"/>
  <c r="BD54" i="1" s="1"/>
  <c r="AZ60" i="1"/>
  <c r="BA60" i="1" s="1"/>
  <c r="BB60" i="1" s="1"/>
  <c r="BC60" i="1" s="1"/>
  <c r="BD60" i="1" s="1"/>
  <c r="AZ63" i="1"/>
  <c r="BA63" i="1" s="1"/>
  <c r="BB63" i="1" s="1"/>
  <c r="BC63" i="1" s="1"/>
  <c r="BD63" i="1" s="1"/>
  <c r="AZ66" i="1"/>
  <c r="BA66" i="1" s="1"/>
  <c r="BB66" i="1" s="1"/>
  <c r="BC66" i="1" s="1"/>
  <c r="BD66" i="1" s="1"/>
  <c r="AZ5" i="1"/>
  <c r="BA5" i="1" s="1"/>
  <c r="BB5" i="1" s="1"/>
  <c r="BC5" i="1" s="1"/>
  <c r="BD5" i="1" s="1"/>
  <c r="AZ11" i="1"/>
  <c r="BA11" i="1" s="1"/>
  <c r="BB11" i="1" s="1"/>
  <c r="BC11" i="1" s="1"/>
  <c r="BD11" i="1" s="1"/>
  <c r="AZ35" i="1"/>
  <c r="BA35" i="1" s="1"/>
  <c r="BB35" i="1" s="1"/>
  <c r="BC35" i="1" s="1"/>
  <c r="BD35" i="1" s="1"/>
  <c r="AZ4" i="1"/>
  <c r="BA4" i="1" s="1"/>
  <c r="BB4" i="1" s="1"/>
  <c r="BC4" i="1" s="1"/>
  <c r="BD4" i="1" s="1"/>
  <c r="AZ6" i="1"/>
  <c r="BA6" i="1" s="1"/>
  <c r="BB6" i="1" s="1"/>
  <c r="BC6" i="1" s="1"/>
  <c r="BD6" i="1" s="1"/>
  <c r="AZ7" i="1"/>
  <c r="BA7" i="1" s="1"/>
  <c r="BB7" i="1" s="1"/>
  <c r="BC7" i="1" s="1"/>
  <c r="BD7" i="1" s="1"/>
  <c r="AZ9" i="1"/>
  <c r="BA9" i="1" s="1"/>
  <c r="BB9" i="1" s="1"/>
  <c r="BC9" i="1" s="1"/>
  <c r="BD9" i="1" s="1"/>
  <c r="AZ10" i="1"/>
  <c r="BA10" i="1" s="1"/>
  <c r="BB10" i="1" s="1"/>
  <c r="BC10" i="1" s="1"/>
  <c r="BD10" i="1" s="1"/>
  <c r="AZ12" i="1"/>
  <c r="BA12" i="1" s="1"/>
  <c r="BB12" i="1" s="1"/>
  <c r="BC12" i="1" s="1"/>
  <c r="BD12" i="1" s="1"/>
  <c r="AZ13" i="1"/>
  <c r="BA13" i="1" s="1"/>
  <c r="BB13" i="1" s="1"/>
  <c r="BC13" i="1" s="1"/>
  <c r="BD13" i="1" s="1"/>
  <c r="AZ15" i="1"/>
  <c r="BA15" i="1" s="1"/>
  <c r="BB15" i="1" s="1"/>
  <c r="BC15" i="1" s="1"/>
  <c r="BD15" i="1" s="1"/>
  <c r="AZ16" i="1"/>
  <c r="BA16" i="1" s="1"/>
  <c r="BB16" i="1" s="1"/>
  <c r="BC16" i="1" s="1"/>
  <c r="BD16" i="1" s="1"/>
  <c r="AZ18" i="1"/>
  <c r="BA18" i="1" s="1"/>
  <c r="AZ19" i="1"/>
  <c r="BA19" i="1" s="1"/>
  <c r="BB19" i="1" s="1"/>
  <c r="BC19" i="1" s="1"/>
  <c r="BD19" i="1" s="1"/>
  <c r="AZ20" i="1"/>
  <c r="BA20" i="1" s="1"/>
  <c r="BB20" i="1" s="1"/>
  <c r="BC20" i="1" s="1"/>
  <c r="BD20" i="1" s="1"/>
  <c r="AZ21" i="1"/>
  <c r="BA21" i="1" s="1"/>
  <c r="BB21" i="1" s="1"/>
  <c r="BC21" i="1" s="1"/>
  <c r="BD21" i="1" s="1"/>
  <c r="AZ22" i="1"/>
  <c r="BA22" i="1" s="1"/>
  <c r="BB22" i="1" s="1"/>
  <c r="BC22" i="1" s="1"/>
  <c r="BD22" i="1" s="1"/>
  <c r="AZ24" i="1"/>
  <c r="BA24" i="1" s="1"/>
  <c r="BB24" i="1" s="1"/>
  <c r="BC24" i="1" s="1"/>
  <c r="BD24" i="1" s="1"/>
  <c r="AZ25" i="1"/>
  <c r="BA25" i="1" s="1"/>
  <c r="BB25" i="1" s="1"/>
  <c r="BC25" i="1" s="1"/>
  <c r="BD25" i="1" s="1"/>
  <c r="AZ26" i="1"/>
  <c r="BA26" i="1" s="1"/>
  <c r="BB26" i="1" s="1"/>
  <c r="BC26" i="1" s="1"/>
  <c r="BD26" i="1" s="1"/>
  <c r="AZ27" i="1"/>
  <c r="BA27" i="1" s="1"/>
  <c r="BB27" i="1" s="1"/>
  <c r="BC27" i="1" s="1"/>
  <c r="BD27" i="1" s="1"/>
  <c r="AZ28" i="1"/>
  <c r="BA28" i="1" s="1"/>
  <c r="BB28" i="1" s="1"/>
  <c r="BC28" i="1" s="1"/>
  <c r="BD28" i="1" s="1"/>
  <c r="AZ30" i="1"/>
  <c r="BA30" i="1" s="1"/>
  <c r="AZ31" i="1"/>
  <c r="BA31" i="1" s="1"/>
  <c r="BB31" i="1" s="1"/>
  <c r="BC31" i="1" s="1"/>
  <c r="BD31" i="1" s="1"/>
  <c r="AZ32" i="1"/>
  <c r="BA32" i="1" s="1"/>
  <c r="BB32" i="1" s="1"/>
  <c r="BC32" i="1" s="1"/>
  <c r="BD32" i="1" s="1"/>
  <c r="AZ33" i="1"/>
  <c r="BA33" i="1" s="1"/>
  <c r="BB33" i="1" s="1"/>
  <c r="BC33" i="1" s="1"/>
  <c r="BD33" i="1" s="1"/>
  <c r="AZ34" i="1"/>
  <c r="BA34" i="1" s="1"/>
  <c r="BB34" i="1" s="1"/>
  <c r="BC34" i="1" s="1"/>
  <c r="BD34" i="1" s="1"/>
  <c r="AZ36" i="1"/>
  <c r="BA36" i="1" s="1"/>
  <c r="AZ50" i="1"/>
  <c r="BA50" i="1" s="1"/>
  <c r="BB50" i="1" s="1"/>
  <c r="BC50" i="1" s="1"/>
  <c r="BD50" i="1" s="1"/>
  <c r="AZ51" i="1"/>
  <c r="BA51" i="1" s="1"/>
  <c r="BB51" i="1" s="1"/>
  <c r="BC51" i="1" s="1"/>
  <c r="BD51" i="1" s="1"/>
  <c r="AZ52" i="1"/>
  <c r="BA52" i="1" s="1"/>
  <c r="BB52" i="1" s="1"/>
  <c r="BC52" i="1" s="1"/>
  <c r="BD52" i="1" s="1"/>
  <c r="AZ53" i="1"/>
  <c r="BA53" i="1" s="1"/>
  <c r="BB53" i="1" s="1"/>
  <c r="BC53" i="1" s="1"/>
  <c r="BD53" i="1" s="1"/>
  <c r="AZ56" i="1"/>
  <c r="AZ57" i="1"/>
  <c r="BA57" i="1" s="1"/>
  <c r="BB57" i="1" s="1"/>
  <c r="BC57" i="1" s="1"/>
  <c r="BD57" i="1" s="1"/>
  <c r="AZ58" i="1"/>
  <c r="BA58" i="1" s="1"/>
  <c r="BB58" i="1" s="1"/>
  <c r="BC58" i="1" s="1"/>
  <c r="BD58" i="1" s="1"/>
  <c r="AZ59" i="1"/>
  <c r="BA59" i="1" s="1"/>
  <c r="BB59" i="1" s="1"/>
  <c r="BC59" i="1" s="1"/>
  <c r="BD59" i="1" s="1"/>
  <c r="AZ62" i="1"/>
  <c r="BA62" i="1" s="1"/>
  <c r="BB62" i="1" s="1"/>
  <c r="BC62" i="1" s="1"/>
  <c r="BD62" i="1" s="1"/>
  <c r="AZ64" i="1"/>
  <c r="BA64" i="1" s="1"/>
  <c r="BB64" i="1" s="1"/>
  <c r="BC64" i="1" s="1"/>
  <c r="BD64" i="1" s="1"/>
  <c r="AZ65" i="1"/>
  <c r="BA65" i="1" s="1"/>
  <c r="BB65" i="1" s="1"/>
  <c r="BC65" i="1" s="1"/>
  <c r="BD65" i="1" s="1"/>
  <c r="AZ68" i="1"/>
  <c r="BA68" i="1" s="1"/>
  <c r="BB68" i="1" s="1"/>
  <c r="BC68" i="1" s="1"/>
  <c r="BD68" i="1" s="1"/>
  <c r="AZ61" i="1"/>
  <c r="BA61" i="1" s="1"/>
  <c r="BB61" i="1" s="1"/>
  <c r="BC61" i="1" s="1"/>
  <c r="BD61" i="1" s="1"/>
  <c r="AZ17" i="1"/>
  <c r="BA17" i="1" s="1"/>
  <c r="BB17" i="1" s="1"/>
  <c r="BC17" i="1" s="1"/>
  <c r="BD17" i="1" s="1"/>
  <c r="AZ23" i="1"/>
  <c r="AZ67" i="1"/>
  <c r="BA67" i="1" s="1"/>
  <c r="AZ69" i="1"/>
  <c r="BA69" i="1" s="1"/>
  <c r="BB69" i="1" s="1"/>
  <c r="BC69" i="1" s="1"/>
  <c r="BD69" i="1" s="1"/>
  <c r="BE62" i="1" l="1"/>
  <c r="BE35" i="1"/>
  <c r="BA56" i="1"/>
  <c r="BB56" i="1" s="1"/>
  <c r="BC56" i="1" s="1"/>
  <c r="BD56" i="1" s="1"/>
  <c r="BE17" i="1"/>
  <c r="BE61" i="1"/>
  <c r="BB30" i="1"/>
  <c r="BC30" i="1" s="1"/>
  <c r="BD30" i="1" s="1"/>
  <c r="BE12" i="1"/>
  <c r="BB18" i="1"/>
  <c r="BC18" i="1" s="1"/>
  <c r="BD18" i="1" s="1"/>
  <c r="BB36" i="1"/>
  <c r="BC36" i="1" s="1"/>
  <c r="BD36" i="1" s="1"/>
  <c r="BE36" i="1" s="1"/>
  <c r="BB67" i="1"/>
  <c r="BC67" i="1" s="1"/>
  <c r="BD67" i="1" s="1"/>
  <c r="BE54" i="1"/>
  <c r="BE29" i="1"/>
  <c r="BE6" i="1"/>
  <c r="BA23" i="1"/>
  <c r="BB23" i="1" s="1"/>
  <c r="BC23" i="1" s="1"/>
  <c r="BD23" i="1" s="1"/>
  <c r="BE5" i="1"/>
  <c r="BE50" i="1"/>
  <c r="BE24" i="1"/>
  <c r="BE66" i="1"/>
  <c r="BE68" i="1"/>
  <c r="BE55" i="1"/>
  <c r="BE11" i="1"/>
  <c r="BE65" i="1"/>
  <c r="BE21" i="1"/>
  <c r="BE8" i="1"/>
  <c r="BE34" i="1"/>
  <c r="BE16" i="1"/>
  <c r="BE31" i="1"/>
  <c r="BE13" i="1"/>
  <c r="BE15" i="1"/>
  <c r="BE14" i="1"/>
  <c r="BE57" i="1"/>
  <c r="BE28" i="1"/>
  <c r="BE10" i="1"/>
  <c r="BE59" i="1"/>
  <c r="BE33" i="1"/>
  <c r="BE9" i="1"/>
  <c r="BE64" i="1"/>
  <c r="BE51" i="1"/>
  <c r="BE25" i="1"/>
  <c r="BE7" i="1"/>
  <c r="BE63" i="1"/>
  <c r="BE58" i="1"/>
  <c r="BE52" i="1"/>
  <c r="BE22" i="1"/>
  <c r="BE4" i="1"/>
  <c r="BE53" i="1"/>
  <c r="BE60" i="1"/>
  <c r="BE32" i="1"/>
  <c r="BE19" i="1"/>
  <c r="BE69" i="1"/>
  <c r="BE27" i="1"/>
  <c r="BE26" i="1"/>
  <c r="BE20" i="1"/>
  <c r="BE18" i="1" l="1"/>
  <c r="BE56" i="1"/>
  <c r="BE67" i="1"/>
  <c r="BE23" i="1"/>
  <c r="BE30" i="1"/>
</calcChain>
</file>

<file path=xl/sharedStrings.xml><?xml version="1.0" encoding="utf-8"?>
<sst xmlns="http://schemas.openxmlformats.org/spreadsheetml/2006/main" count="2118" uniqueCount="679">
  <si>
    <t>Annual increase</t>
  </si>
  <si>
    <t>Laboratory</t>
  </si>
  <si>
    <t>Address</t>
  </si>
  <si>
    <t>Collection Cycle</t>
  </si>
  <si>
    <t>2.5L yellow sharps waste bucket with locking lid</t>
  </si>
  <si>
    <t>5L yellow sharps waste bucket with locking lid</t>
  </si>
  <si>
    <t xml:space="preserve">7.6L / 8L yellow sharps waste bucket with locking lid </t>
  </si>
  <si>
    <t>10L yellow sharps waste bucket with locking lid</t>
  </si>
  <si>
    <t>25L yellow sharps waste bucket with locking lid</t>
  </si>
  <si>
    <t>5L red pathological waste bucket with locking lid</t>
  </si>
  <si>
    <t>10L red pathological waste bucket with locking lid</t>
  </si>
  <si>
    <t>25L red pathological waste bucket with locking lid</t>
  </si>
  <si>
    <t>Packet of 50 x 142L box red plastic liners (minimum 80 microns) for isolation waste</t>
  </si>
  <si>
    <t xml:space="preserve">Packet of 50 x 142L box red plastic liners (minimum 60 microns) for filters </t>
  </si>
  <si>
    <t>Biohazard Tape 48mmx 50m</t>
  </si>
  <si>
    <t xml:space="preserve">Packet of 100 x 205mm x4.7mm black cable ties </t>
  </si>
  <si>
    <t>Medical Wasate Bags 960X1030X50 (142lt Red)</t>
  </si>
  <si>
    <t>Medical Waste Bags 700X750X50 (50lt Red)</t>
  </si>
  <si>
    <t>50L Disposable Box complete with lid and liner</t>
  </si>
  <si>
    <t>142L Disposable Box complete with lid and liner</t>
  </si>
  <si>
    <t>TOTAL cost including VAT Year 1</t>
  </si>
  <si>
    <t>TOTAL cost including VAT Year 2</t>
  </si>
  <si>
    <t>TOTAL cost including VAT Year 3</t>
  </si>
  <si>
    <t>TOTAL cost including VAT Year 4</t>
  </si>
  <si>
    <t>TOTAL cost including VAT Year 5</t>
  </si>
  <si>
    <t>TOTAL cost including VAT 5-years</t>
  </si>
  <si>
    <t>Quantity</t>
  </si>
  <si>
    <t>Unit Cost</t>
  </si>
  <si>
    <t>Total Cost</t>
  </si>
  <si>
    <t>Mthatha</t>
  </si>
  <si>
    <t>NHLS Nelson Mandela Laboratory, Nelson Mandela Hospital, Sissons Street, Fort Gale, Mthatha, 5100</t>
  </si>
  <si>
    <t>Twice a week</t>
  </si>
  <si>
    <t>Bambisana</t>
  </si>
  <si>
    <t>NHLS Laboratory, Bambisana Hospital, Lusikisiki 4820 via St. Elizabeth Hospital Laboratory Lusikisiki 4820</t>
  </si>
  <si>
    <t>Once a month</t>
  </si>
  <si>
    <t>Holy Cross</t>
  </si>
  <si>
    <t>NHLS Laboratory, Holy Cross Hospital, Flagstaff 4810</t>
  </si>
  <si>
    <t xml:space="preserve">Once a week </t>
  </si>
  <si>
    <t>Maluti</t>
  </si>
  <si>
    <t>NHLS Laboratory, Maluti Health Centre, Maluti 4740 via Matatiele 4730</t>
  </si>
  <si>
    <t xml:space="preserve">Once a month </t>
  </si>
  <si>
    <t>Mary Theresa</t>
  </si>
  <si>
    <t>NHLS Laboratory, Mary Teresa Hospital, Mt Frere 5090</t>
  </si>
  <si>
    <t>Mt. Ayliff</t>
  </si>
  <si>
    <t>NHLS Laboratory, Mt. Ayliff Hospital, Mt Ayliff 4735</t>
  </si>
  <si>
    <t>Qumbu</t>
  </si>
  <si>
    <t>NHLS Laboratory, Qumbu Health Centre, Qumbu 5180</t>
  </si>
  <si>
    <t xml:space="preserve"> Once a month </t>
  </si>
  <si>
    <t>St. Elizabeth</t>
  </si>
  <si>
    <t>NHLS Laboratory St. Elizabeth Hospital, Lusikisiki, 4820</t>
  </si>
  <si>
    <t>Once a week</t>
  </si>
  <si>
    <t>St. Patrick’s</t>
  </si>
  <si>
    <t>NHLS Laboratory St. Patrick’s Hospital, Bizana, 4800</t>
  </si>
  <si>
    <t>Taylor Bequest</t>
  </si>
  <si>
    <t>NHLS Laboratory, Taylor Bequest Hospital, Mt. Fletcher 4770 via Matatiele 4730</t>
  </si>
  <si>
    <t>Matatiele</t>
  </si>
  <si>
    <t>NHLS Laboratory, Taylor Bequest Hospital, Main Road Matatiele 4730</t>
  </si>
  <si>
    <t>NHLS Maluti Laboratory, Maluti Health Centre, Maluti 4730</t>
  </si>
  <si>
    <t>Nessie Knight</t>
  </si>
  <si>
    <t xml:space="preserve">NHLS Laboratory, Nessie Knight Hospital, Qumbu 5180 </t>
  </si>
  <si>
    <t xml:space="preserve">Greenville </t>
  </si>
  <si>
    <t>NHLS Laboratory, Greenville Hospital, Bizana 4800</t>
  </si>
  <si>
    <t>All Saints</t>
  </si>
  <si>
    <t>NHLS Laboratory, All Saints Hospital, 136 Umtata Road, Engcobo, 5050</t>
  </si>
  <si>
    <t>Butterworth</t>
  </si>
  <si>
    <t>NHLS Laboratory, Butterworth Hospital, Scanlen Street, Butterworth, 4960</t>
  </si>
  <si>
    <t>Cala</t>
  </si>
  <si>
    <t>NHLS Laboratory, Cala Hospital, Drurylane, Cala, 5455</t>
  </si>
  <si>
    <t>Canzibe</t>
  </si>
  <si>
    <t>NHLS Laboratory, Canzibe Hospital, Canzibe Location, Ngqeleni.</t>
  </si>
  <si>
    <t>Cofimvaba</t>
  </si>
  <si>
    <t>NHLS Laboratory, Cofimvaba Hospital, Zigudu Location, Cofimvaba, 5380</t>
  </si>
  <si>
    <t>Madwaleni</t>
  </si>
  <si>
    <t xml:space="preserve">NHLS Laboratory, Madwaleni Hospital, Madwaleni Location, Elliotdale. </t>
  </si>
  <si>
    <t>St. Barnabas</t>
  </si>
  <si>
    <t>NHLS Laboratory, St Barnabas Hospital, PSJ Road, Libode, 5160</t>
  </si>
  <si>
    <t>St. Lucy</t>
  </si>
  <si>
    <t>NHLS Laboratory, Dr Malizo Mpehle Memorial Hospital, St Cuthberts Mission, Tsolo, 5170</t>
  </si>
  <si>
    <t>Willowvale</t>
  </si>
  <si>
    <t>NHLS Laboratory, Willowvale Health Centre, Willowvale, 5040</t>
  </si>
  <si>
    <t>Zitulele</t>
  </si>
  <si>
    <t>NHLS Laboratory, Zitulele Hospital, Zitulele Location, Mqanduli.</t>
  </si>
  <si>
    <t>Aliwal North</t>
  </si>
  <si>
    <t>NHLS Laboratory, Aliwal North Hospital, Park Ave, Aliwal North 9750</t>
  </si>
  <si>
    <t>Twice a month</t>
  </si>
  <si>
    <t>Bisho</t>
  </si>
  <si>
    <t>NHLS Laboratory, Bisho Hospital, Komga Road, Bisho 5608</t>
  </si>
  <si>
    <t>Cecilia Makiwana</t>
  </si>
  <si>
    <t>NHLS Laboratory, Cecilia Makiwane Hospital, Billie Road, Mdantsane 5207</t>
  </si>
  <si>
    <t>East London Main Lab</t>
  </si>
  <si>
    <t>NHLS Laboratory, Frere Hospital, Main Road, Amalinda, East London 5201</t>
  </si>
  <si>
    <t>Empilisweni</t>
  </si>
  <si>
    <t>NHLS Laboratory, Empilisweni Hospital, Main Street, Sterkspruit 9762</t>
  </si>
  <si>
    <t>Glen Grey</t>
  </si>
  <si>
    <t>NHLS Laboratory, Glen Grey Hospital, Lady Frere, 5410</t>
  </si>
  <si>
    <t>Hewu</t>
  </si>
  <si>
    <t>NHLS Laboratory, Hewu Hospital, Whittlesea, 5360</t>
  </si>
  <si>
    <t>Twice a month </t>
  </si>
  <si>
    <t>Queenstown</t>
  </si>
  <si>
    <t>NHLS Laboratory, Frontier Hospital, Kingsway, Queenstown 5320</t>
  </si>
  <si>
    <t xml:space="preserve"> Once a week</t>
  </si>
  <si>
    <t>SS Gida</t>
  </si>
  <si>
    <t>NHLS Laboratory, SS Gida Hospital, Cata Street, Keiskammahoek 5670</t>
  </si>
  <si>
    <t>Victoria Hospital</t>
  </si>
  <si>
    <t>NHLS Laboratory, Victoria Hospital, Alice, 5700</t>
  </si>
  <si>
    <t>Once a week - Thursday</t>
  </si>
  <si>
    <t>Cradock</t>
  </si>
  <si>
    <t>NHLS Cradock, Cradock Provincial Hospital, Hospital Street, Cradock, 5880</t>
  </si>
  <si>
    <t>Once  every two weeks</t>
  </si>
  <si>
    <t>Dora Nginza</t>
  </si>
  <si>
    <t>NHLS Dora Nginza, R Block Dora Nginza Hospital, Spondo Road, Zwide, Port Elizabeth, 6201</t>
  </si>
  <si>
    <t>Graaff Reinet</t>
  </si>
  <si>
    <t>NHLS Graaff Reinet, Midlands Hospital, Albertyn Street, Graaff Reinet, 6280</t>
  </si>
  <si>
    <t xml:space="preserve">Once  every two week </t>
  </si>
  <si>
    <t>Grahamstown</t>
  </si>
  <si>
    <t>NHLS Grahamstown, Settlers Hospita, Milner Rd, Grahamstown, 6139</t>
  </si>
  <si>
    <t>Humansdorp</t>
  </si>
  <si>
    <t>NHLS Humansdorp, Kouga Partnership Hospital, Du Plessis Street, Humansdorp, 6300</t>
  </si>
  <si>
    <t>Once every two weeks</t>
  </si>
  <si>
    <t>Livingstone</t>
  </si>
  <si>
    <t>NHLS Livingstone, Livingstone Hospital, Stanford Rd, Korsten, Port Elizabeth, 6001</t>
  </si>
  <si>
    <t>Once every two weeks (2x per week)</t>
  </si>
  <si>
    <t>Port Alfred</t>
  </si>
  <si>
    <t>NHLS Port Alfred, Port Alfred Hospita, Southwell Rd, Port Alfred, 6170</t>
  </si>
  <si>
    <t xml:space="preserve">Once in every two weeks </t>
  </si>
  <si>
    <t>Port Elizabeth</t>
  </si>
  <si>
    <t>NHLS Port Elizabeth, Provincial Hospital, Buckingham Road, Mount Croix,Port Elizabeth, 6001</t>
  </si>
  <si>
    <t>3 x a week</t>
  </si>
  <si>
    <t>Somerset East</t>
  </si>
  <si>
    <t>NHLS Somerset East, Andries Vosloo Hospital, Charles St, Somerset East, 5850</t>
  </si>
  <si>
    <t>Uitenhage</t>
  </si>
  <si>
    <t>NHLS Uitenhage, Uitenhage Provincial, HospitalChanner Street, Uitenhage, 6229</t>
  </si>
  <si>
    <t>Twice a  week Tuesday &amp; Friday</t>
  </si>
  <si>
    <t>Once a week - Tuesdays</t>
  </si>
  <si>
    <t>NHLS  Laboratory, Canzibe Hospital, Canzibe Location, Ngqeleni.</t>
  </si>
  <si>
    <t>NHLS  Laboratory, Zitulele Hospital, Zitulele Location, Mqanduli.</t>
  </si>
  <si>
    <t>Total Declared Value</t>
  </si>
  <si>
    <t>20L red pathological waste bucket with locking lid</t>
  </si>
  <si>
    <t xml:space="preserve">50L lined infectious waste cardboard box set (Complete with liner [minimum 60 micron] and lid </t>
  </si>
  <si>
    <t xml:space="preserve">140 / 142L lined infectious waste cardboard box set (Complete with liner [minimum 60 micron] and lid </t>
  </si>
  <si>
    <t xml:space="preserve">Addington                                           </t>
  </si>
  <si>
    <t>NHLSs Laboratory, Addington Hospital, 16 Erskine Terrace, South,Beach, Durban, 4001</t>
  </si>
  <si>
    <t>3 x a  week</t>
  </si>
  <si>
    <t xml:space="preserve">Murchison                                       </t>
  </si>
  <si>
    <t>NHLS Laboratory, Murchison Hospital, N2 Main, Harding, 4680</t>
  </si>
  <si>
    <t xml:space="preserve">Dr Pixley Ka Isaka Seme Memorial Lab </t>
  </si>
  <si>
    <t>NHLS Laboratory , Dr Pixley Ka Isaka Seme Memorial Hospital , 310 Bhejane Str, Kwamashu, 4360</t>
  </si>
  <si>
    <t xml:space="preserve">2 x a Week </t>
  </si>
  <si>
    <t xml:space="preserve">Port Shepstone                             </t>
  </si>
  <si>
    <t>NHLS Laboratory, Port Shepstone Hospital, Balley Street, Port Shepstone, 4240</t>
  </si>
  <si>
    <t xml:space="preserve">Prince Mshiyeni                              </t>
  </si>
  <si>
    <t>NHLS Laboratory, Prince Mshiyeni Memorial Hospital, 2 Mangosutu Highway, Durban, 4001</t>
  </si>
  <si>
    <t xml:space="preserve">Public Health                                   </t>
  </si>
  <si>
    <t>NHLS Laboratory, 149 Prince Street, Durban, 4001</t>
  </si>
  <si>
    <t>2 x a week</t>
  </si>
  <si>
    <t xml:space="preserve">R K Khan                                           </t>
  </si>
  <si>
    <t>NHLS Laboratory, R K Khan Hospital, Chatsworth Circle, Westcliff, 4092</t>
  </si>
  <si>
    <t xml:space="preserve">Scottsburg                                      </t>
  </si>
  <si>
    <t>NHLS Laboratory, Scottburgh Hospital, Hospital Road, Scottburgh, 4180</t>
  </si>
  <si>
    <t>Once a  week</t>
  </si>
  <si>
    <t xml:space="preserve">St Andrews                                     </t>
  </si>
  <si>
    <t>NHLS Laboratory, St Andrews Hospital, 14 Moodie Street, Harding, 4680</t>
  </si>
  <si>
    <t xml:space="preserve">Wentworth                                        </t>
  </si>
  <si>
    <t>NHLS Laboratory, Wentworth Hospital, Sidmouth Avenue, Wentworth, 4052</t>
  </si>
  <si>
    <t xml:space="preserve">Appelsbosch                                      </t>
  </si>
  <si>
    <t>NHLS Laboratory, Appelbosch Hospital, Appelsbosch Mission, Ozwatini, 3242</t>
  </si>
  <si>
    <t xml:space="preserve">Christ the King                               </t>
  </si>
  <si>
    <t>NHLS Laboratory, Christ The King Hospital, Peter Hauff Drive, Ixopo, 3276</t>
  </si>
  <si>
    <t xml:space="preserve">Edendale                                             </t>
  </si>
  <si>
    <t>NHLS Laboratory, Edendale Hospital, Main Road, Pietermaritzburg, 3201</t>
  </si>
  <si>
    <t xml:space="preserve">3 x a week </t>
  </si>
  <si>
    <t xml:space="preserve">Greys                                                 </t>
  </si>
  <si>
    <t>NHLS Laboratory, Greys Hospital, Townbush Road, Pietermaritzburg, 3201</t>
  </si>
  <si>
    <t xml:space="preserve">Greytown                                       </t>
  </si>
  <si>
    <t>NHLS Laboratory, Greytown Hospital, Bell Street Ext.Greytown, 3250</t>
  </si>
  <si>
    <t xml:space="preserve">Kokstad                                             </t>
  </si>
  <si>
    <t>NHLS Laboratory, Kokstad Hospital, Elliot Street, Kokstad, 4700</t>
  </si>
  <si>
    <t xml:space="preserve">Montebello                                     </t>
  </si>
  <si>
    <t>NHLS Laboratory, Montebello Hospital, On Fawn Leas Road, In Montebello, 3242</t>
  </si>
  <si>
    <t xml:space="preserve">Northdale                                          </t>
  </si>
  <si>
    <t>NHLS Laboratory, Northdale Hospital, Old Greytown Road, Northdale, 3201</t>
  </si>
  <si>
    <t xml:space="preserve">St Apollinaris                                  </t>
  </si>
  <si>
    <t>NHLS Laboratory, St Appolinaris Hospital, Centocow Mission, Centocow, 3266</t>
  </si>
  <si>
    <t>Rietvlei</t>
  </si>
  <si>
    <t>NHLS Laboratory, Rietvlei Hospital, Stafford’s Post 4686 Umzimkulu</t>
  </si>
  <si>
    <t>Richmond Clinic</t>
  </si>
  <si>
    <t>Richmond Hospital, Durban Road, Richmond,3780</t>
  </si>
  <si>
    <t xml:space="preserve">Catherine Booth                           </t>
  </si>
  <si>
    <t>NHLS Laboratory, Kwakhoza Reserve, Sugar Mill, Amatikulu, 3801</t>
  </si>
  <si>
    <t xml:space="preserve">Empangeni                                      </t>
  </si>
  <si>
    <t>NHLS Laboratory, Empangeni Hospital, Union Street, Empangeni, 3880</t>
  </si>
  <si>
    <t xml:space="preserve">King George V                                  </t>
  </si>
  <si>
    <t>NHLS Laboratory, King George V Hospital, 76 Stanley Copely Road, Sydenham, 4091</t>
  </si>
  <si>
    <t xml:space="preserve">Mahatma Ghandi                          </t>
  </si>
  <si>
    <t>NHLS Laboratory, Mahatma Ghandi Memorial Hospital, 100 Phoenix Highway, Phoenix, 4068</t>
  </si>
  <si>
    <t xml:space="preserve">2 x a week </t>
  </si>
  <si>
    <t xml:space="preserve">Ngwelezane                                     </t>
  </si>
  <si>
    <t>NHLS Laboratory, Ngwelezane Hospital, Thanduyise Road, Ngwelezane, 3880</t>
  </si>
  <si>
    <t xml:space="preserve">Osindisweni                                     </t>
  </si>
  <si>
    <t>NHLS Laboratory, Osindisweni Hospital, Oakford Road, Verulam, 4339</t>
  </si>
  <si>
    <t xml:space="preserve">Stanger                                             </t>
  </si>
  <si>
    <t>NHLS Laboratory, Corner Of King Shaka, Kwa-Dukuza, 4450</t>
  </si>
  <si>
    <t>Ngwelezane,Nseleni CHC</t>
  </si>
  <si>
    <t>645 Ubhejane Street, Nseleni Township, Richards Bay</t>
  </si>
  <si>
    <t xml:space="preserve">Umphumulo                                     </t>
  </si>
  <si>
    <t xml:space="preserve">NHLS Laboratory, Umphumulo Hospital, N2 North Stanger Turn Off, Maphumulo, 4470 </t>
  </si>
  <si>
    <t xml:space="preserve">Untunjambili                                    </t>
  </si>
  <si>
    <t>NHLS Laboratory, Untunjambili Hospital,  Along  Kranskop Way, Kranskop, 3268</t>
  </si>
  <si>
    <t xml:space="preserve">Charles Johnson Memorial                          </t>
  </si>
  <si>
    <t>NHLS Laboratory, Charles Johnson Memorial Hospital, Nqutu, 3135</t>
  </si>
  <si>
    <t xml:space="preserve">Church of Scotland                     </t>
  </si>
  <si>
    <t>NHLS Laboratory, Church Of Scottland Hospital, Dundee Road, Tugella Ferry, 3504</t>
  </si>
  <si>
    <t xml:space="preserve">Dundee                                           </t>
  </si>
  <si>
    <t>NHLS Laboratory, Dundee Hospital, 130 Mackenzie Street, Dundee, 3000</t>
  </si>
  <si>
    <t xml:space="preserve">Ekombe                                            </t>
  </si>
  <si>
    <t>NHLS LABORATORY, EKOMBE HOSPITAL, NQUDENI, 3268</t>
  </si>
  <si>
    <t xml:space="preserve">Emmaus                                           </t>
  </si>
  <si>
    <t>NHLS Laboratory, Emmaus Hospital, Catherdral Peak Street, Winterton, 3340</t>
  </si>
  <si>
    <t>Bergville TB Lab</t>
  </si>
  <si>
    <t>NHLS Laboratory, Broadway Street, Bergville</t>
  </si>
  <si>
    <t xml:space="preserve">Estcourt                                            </t>
  </si>
  <si>
    <t>NHLS Laboratory, Estcourt Hospital, Hospital Road Estcourt, 3310</t>
  </si>
  <si>
    <t xml:space="preserve">Ladysmith                                          </t>
  </si>
  <si>
    <t>NHLS Laboratory, Ladysmith Hospital, 36 Malcolm Road, Ladysmith, 3370</t>
  </si>
  <si>
    <t xml:space="preserve">Madadeni                                        </t>
  </si>
  <si>
    <t>NHLS Laboratory, Madadeni Hospital, Hospital Road, Extension 5, Madadeni, 2951</t>
  </si>
  <si>
    <t xml:space="preserve">Newcastle                                       </t>
  </si>
  <si>
    <t>NHLS Laboratory, Newcastle Hospital, Hospital Street, Newcastle, 2940</t>
  </si>
  <si>
    <t>Niemeyer TB Lab</t>
  </si>
  <si>
    <t>Kantoor Street, Utrecht</t>
  </si>
  <si>
    <t xml:space="preserve">Benedictine                                     </t>
  </si>
  <si>
    <t>NHLS Laboratory, Benedictine Hospital, Main Street, Nongoma, 3950</t>
  </si>
  <si>
    <t xml:space="preserve">Ceza                                              </t>
  </si>
  <si>
    <t>NHLS Laboratory, Ceza Hospital, Ceza Farm, 3866</t>
  </si>
  <si>
    <t>Dumbe</t>
  </si>
  <si>
    <t xml:space="preserve">NHLS Laboratory, Dumbe, Stand No 463, Main Street, Paulpietersburg, 3180 </t>
  </si>
  <si>
    <t xml:space="preserve">Eshowe                                            </t>
  </si>
  <si>
    <t>NHLS Laboratory, Eshowe Hospital, Kangalla Road, Eshowe, 3815</t>
  </si>
  <si>
    <t xml:space="preserve">Itshelejuba                                        </t>
  </si>
  <si>
    <t>NHLS Laboratory, Itshelejuba Hospital, N2 Road Between Pongola &amp; Piet Retief, 3170</t>
  </si>
  <si>
    <t xml:space="preserve">Mbongolwane                             </t>
  </si>
  <si>
    <t>NHLS Laboratory, Mbongolwane Hospital, Ntumeni Board, 3830</t>
  </si>
  <si>
    <t xml:space="preserve">Nkandla                                              </t>
  </si>
  <si>
    <t>NHLS Laboratory, Nkandla Hospital, Mbatha Lane Nkandla 3855</t>
  </si>
  <si>
    <t>KwaMagwaza</t>
  </si>
  <si>
    <t>NHLS Laboratory, Magwaza Hospital, KwaMagwaza Road, Melmoth, 3835</t>
  </si>
  <si>
    <t xml:space="preserve">Nkonjeni                                           </t>
  </si>
  <si>
    <t>NHLS Laboratory, Nkonjeni Hospital, Mahlaghina, Nkonjeni, 3865</t>
  </si>
  <si>
    <t>St Mary’s</t>
  </si>
  <si>
    <t>NHLS Laboratory, Magwaza Hospital, Kwamagwaza Road, Melmoth, 3835</t>
  </si>
  <si>
    <t xml:space="preserve">Vryheid                                               </t>
  </si>
  <si>
    <t>NHLS Laboratory, Vryheid Hospital, Coswald Brown Road, Vryheid, 3100</t>
  </si>
  <si>
    <t xml:space="preserve">Bethesda                                         </t>
  </si>
  <si>
    <t>NHLS Laboratory,Bethesda Hospital,Ubombo Mainroad,Ubomb, O3970</t>
  </si>
  <si>
    <t xml:space="preserve">Hlabisa                                              </t>
  </si>
  <si>
    <t>NHLS Laboratory, Hlabisa Hospital, Hlabisa Hospital Road, Hlabisa, 3937</t>
  </si>
  <si>
    <t xml:space="preserve">Manguzi                                         </t>
  </si>
  <si>
    <t>NHLS Laboratory, Manguzi  Hospital, Manguzi Hospital Road, Kwangwanase, 3973</t>
  </si>
  <si>
    <t xml:space="preserve">Mosvold                                          </t>
  </si>
  <si>
    <t>NHLS Laboratory, Mosvold Hospital, Ingwavuma Main Road, Ingwavuma, 3968</t>
  </si>
  <si>
    <t xml:space="preserve">Mseleni                                            </t>
  </si>
  <si>
    <t>NHLS Laboratory, Mseleni Hospital, Mseleni Hospital Road, Mseleni, 3967</t>
  </si>
  <si>
    <t xml:space="preserve">King Edward                                     </t>
  </si>
  <si>
    <t>NHLS Laboratory, King Edward Hospital, Corner Of Francois Sydney Road, Durban, 4001</t>
  </si>
  <si>
    <t>3X a week (Micro &amp; TB Labs); 2X a week (LSSU; CHEM &amp; HAEM Labs)</t>
  </si>
  <si>
    <t>1.5L yellow sharps waste bucket with locking lid</t>
  </si>
  <si>
    <t>20L yellow sharps waste bucket with locking lid</t>
  </si>
  <si>
    <t>NHLS Laboratory, Botshabelo Hospital, Police Station road, Botshabelo, 9781</t>
  </si>
  <si>
    <t>NHLS Laboratory, Dihlabeng Hospital,Eeufees street, Bethlehem, 9700</t>
  </si>
  <si>
    <t>NHLS Laboratory, Boitumelo Hospital, Small Deel road, Kroonstad, 9499</t>
  </si>
  <si>
    <t>NHLS Laboratory, Mofumahadi Manapo Mopeli Regional Hospital, Motebang Street, Phuthaditjaba, 9869</t>
  </si>
  <si>
    <t>NHLS Laboratory, Pelonomi Hospital,  Belcher road, Bloemfontein, 9301</t>
  </si>
  <si>
    <t>NHLS Laboratory,Ward 3, Metsimaholo Hospital, 8 Langenhoven Street, Sasolburg</t>
  </si>
  <si>
    <t>NHLS Laboratory, Mothusi Road, Bongani Hospital, Welkom, 9459</t>
  </si>
  <si>
    <t>Universitas</t>
  </si>
  <si>
    <t>National Stat Lab</t>
  </si>
  <si>
    <t>7 Roth St, National Stat Lab, Bloemfontein</t>
  </si>
  <si>
    <t>3Mil NHLS</t>
  </si>
  <si>
    <t>NHLS Depot, 3Military hospital, Tempe grounds, SANDF, Bloemfontein</t>
  </si>
  <si>
    <t>twice per month</t>
  </si>
  <si>
    <t>Speci-Bin - 20L (Yellow)</t>
  </si>
  <si>
    <t xml:space="preserve">25L white plastic drum with screw cap lid for mixed liquid  waste </t>
  </si>
  <si>
    <t>NHLS Laboratory, Brits Hospitalcnr Hedrick Verwoed and Crocodile streets, Commando Building, Brits, 0250</t>
  </si>
  <si>
    <t>NHLS Laboratory, c/o Nelson Mandela and Bosch Road, Rustenburg, 0299</t>
  </si>
  <si>
    <t>NHLS Laboratory, Moses Kotane Hospital, Phatsima Road, Lekwadi Section, LEDIG  Village, Rustenburg District 0314</t>
  </si>
  <si>
    <t>Once per week</t>
  </si>
  <si>
    <t>Ganyesa Community Health Centre, Tosca Road, Ganyesa, 8163</t>
  </si>
  <si>
    <t>NHLS Laboratory, New Vryburg Hospital, 506 South Street, Vryburg</t>
  </si>
  <si>
    <t>NHLS Laboratory, Taung District Hospital, Taung-Manthe Main Road, Taung, 8584</t>
  </si>
  <si>
    <t>Gelukspan</t>
  </si>
  <si>
    <t>NHLS Laboratory, Gelukspan Hospital, Gelukspan Village, Radithuso, 2738</t>
  </si>
  <si>
    <t>Lehurutshe</t>
  </si>
  <si>
    <t>NHLS Laboratory, Mangope Highway, Lehurutse Community Hospital, Welbedacht,</t>
  </si>
  <si>
    <t>NHLS Laboratory, Mafikeng Provincial Hospital, Mareetsane/Vryburg Road, Danville, 2745</t>
  </si>
  <si>
    <t>NHLS Laboratory, Potchefstroom NHLS,Potchefstroom Hospital, c/o Chris Hani &amp; Kruisstreet, Potchefstroom, 2531</t>
  </si>
  <si>
    <t>NHLS Laboratory, Tshepong Hospital, Benji Oliphant Road, Uraniaville, Klerksdorp, 2571</t>
  </si>
  <si>
    <t>TB Referal</t>
  </si>
  <si>
    <t>Wolmaransstad</t>
  </si>
  <si>
    <t>NHLS Laboratory, Nick Bodenstein Hospital, Van Riebeck Street, Wolmaransstad, 2630</t>
  </si>
  <si>
    <t>once a week</t>
  </si>
  <si>
    <t xml:space="preserve">10L dark green  pharmaceutical waste bucket with locking lid </t>
  </si>
  <si>
    <t>Barberton</t>
  </si>
  <si>
    <t>NHLS Laboratory Barberton Provincial Hospital, 1 Hospital Street, Barberton, 1300</t>
  </si>
  <si>
    <t>Delmas</t>
  </si>
  <si>
    <t>NHLS Laboratory, No 2 Hospital Street, Bernice Sameul, Delmas, 2210</t>
  </si>
  <si>
    <t xml:space="preserve">Every second week </t>
  </si>
  <si>
    <t>Embhuleni</t>
  </si>
  <si>
    <t>NHLS Laboratory Embhuleni Provincial Hospital, Eestehoek, 1192</t>
  </si>
  <si>
    <t>Ermelo</t>
  </si>
  <si>
    <t>NHLS Laboratory Ermelo Provincial Hospital, 1 Joubert Street, Ermelo, 2350</t>
  </si>
  <si>
    <t>Evander</t>
  </si>
  <si>
    <t>NHLS Laboratory Evander Provincial Hospital, Bologna Street, 2280</t>
  </si>
  <si>
    <t>Lydenburg</t>
  </si>
  <si>
    <t>NHLS Laboratory, Lydenburg Hospital, 32 Burg Street, Lydenburg 1120</t>
  </si>
  <si>
    <t>Mapulaneng</t>
  </si>
  <si>
    <t>NHLS Laboratory, Mapulaneng Hospital, Bushbuck Ridge, 1280</t>
  </si>
  <si>
    <t>Matikwana</t>
  </si>
  <si>
    <t xml:space="preserve">NHLS Laboratory, Matikwana Hospital, 413 C,Main Road,Mkhuhlu, MP, 1246  </t>
  </si>
  <si>
    <t>Middelburg</t>
  </si>
  <si>
    <t>NHLS Laboratory, Middleburg Hospital, cnr Walter Sizulu &amp; Hospital Street, Middleburg, 1055</t>
  </si>
  <si>
    <t>Nelspruit</t>
  </si>
  <si>
    <t>NHLS Laboratory Rob Ferreira Hospital, cnr Madiba Drive &amp; Piet Retief Street, Nelspruit, 1200</t>
  </si>
  <si>
    <t>Piet Retief</t>
  </si>
  <si>
    <t>NHLS Laboratory Piet Retief Provincial Hospital, Piet Retief, 2380</t>
  </si>
  <si>
    <t>Shongwe</t>
  </si>
  <si>
    <t>NHLS Laboratory, Shongwe Mission Hospital, Jeppie’s Reef Road, Malelane district, 1331</t>
  </si>
  <si>
    <t>Every second week</t>
  </si>
  <si>
    <t>Standerton</t>
  </si>
  <si>
    <t>NHLS Laboratory Standerton Provincial Hospital, Standerton, 2430</t>
  </si>
  <si>
    <t>Themba</t>
  </si>
  <si>
    <t>NHLS Laboratory Themba Hospital, Kabokweni, 1345</t>
  </si>
  <si>
    <t xml:space="preserve">Twice a week </t>
  </si>
  <si>
    <t>Tintswalo</t>
  </si>
  <si>
    <t>NHLS Laboratory, Tintswalo Hospital, Acornhoek, 1360</t>
  </si>
  <si>
    <t>Tonga</t>
  </si>
  <si>
    <t>NHLS Laboratory, Tonga Provincial Hospital, Tonga, Nkomazi East, 1341</t>
  </si>
  <si>
    <t xml:space="preserve">Once a  week </t>
  </si>
  <si>
    <t>Bethal</t>
  </si>
  <si>
    <t>NHLS Laboratory,Bethal Provincial Hospital,4th Street, Bethal, 2310</t>
  </si>
  <si>
    <t>Mmametlhake</t>
  </si>
  <si>
    <t>NHLS Laboratory, Mmametlhake Village, Napier Section, Bamokgoko, 0432</t>
  </si>
  <si>
    <t>Witbank</t>
  </si>
  <si>
    <t>NHLS Laboratory, Witbank Provincial Hospital,Mandela Street, Witbank, 1035</t>
  </si>
  <si>
    <t>Kwa-Mhlanga</t>
  </si>
  <si>
    <t>NHLS Laboratory, KwaMhlanga Hospital, Solomon Mahlangu Drive, Kwa Mhlanga, 1022</t>
  </si>
  <si>
    <t>Volksrust</t>
  </si>
  <si>
    <t>NHLS Laboratory, Amajuba Hospital, Hospital Street, Volksrust</t>
  </si>
  <si>
    <t xml:space="preserve">20L dark green  pharmaceutical waste bucket with locking lid </t>
  </si>
  <si>
    <t>Botlokwa</t>
  </si>
  <si>
    <t>NHLS Laboratory, Botlokwa Hospital, Matoks Village, Dwars River, 2Km along Ramokgopa Route off N1 North, 0812</t>
  </si>
  <si>
    <t>CN Phathudi</t>
  </si>
  <si>
    <t>NHLS Laboratory, C N Phatudi Hospital, Shiluvang Village, ( near Tzaneen)</t>
  </si>
  <si>
    <t>Donald Frazer</t>
  </si>
  <si>
    <t>NHLS Laboratory, Donald Fraser Hospital, Vhufuli Village, Thohoyandou, 0971</t>
  </si>
  <si>
    <t>Elim</t>
  </si>
  <si>
    <t>NHLS Laboratory, Elim Hospital, Elim Village, 40Km from Makhado, 0960</t>
  </si>
  <si>
    <t>Giyani</t>
  </si>
  <si>
    <t>NHLS Laboratory, Nkhensani Hospital, Industial Side, Giyane, 0826</t>
  </si>
  <si>
    <t>Kgapane</t>
  </si>
  <si>
    <t>NHLS Laboratory, Kgapane Hospital, off Modjadji road, Ga-Kgapane Village, Tzaneen, 0838</t>
  </si>
  <si>
    <t>Letaba</t>
  </si>
  <si>
    <t xml:space="preserve">NHLS Laboratory, Room 01525, Letaba Hospital, Lydenburg &amp; Tarental road, Tzaneen, 0870 </t>
  </si>
  <si>
    <t>Once a week, Tuesdays</t>
  </si>
  <si>
    <t>Louis Trichardt</t>
  </si>
  <si>
    <t>NHLS Laboratory, Louis Trichardt Memorial Hospital, Hospital Street, Louis Trichardt, 0920</t>
  </si>
  <si>
    <t>Malamulele</t>
  </si>
  <si>
    <t>NHLS Laboratory, Malamulele Hospital, Hospital Street, Malamulele, 0982</t>
  </si>
  <si>
    <t>Mankweng</t>
  </si>
  <si>
    <t>NHLS Laboratory, Mankweng Hospital, Houtbosdorp Road, Mankweng, 0727</t>
  </si>
  <si>
    <t>3 X a week</t>
  </si>
  <si>
    <t>Mussina</t>
  </si>
  <si>
    <t>NHLS Laboratory, Musina Hospital, White Road, Musina, 0900</t>
  </si>
  <si>
    <t>Namakgale</t>
  </si>
  <si>
    <t>NHLS laboratory, Maphutha Malatji Hospital, Maphutha Drive, Namakgale Township, 1391</t>
  </si>
  <si>
    <t>Every Second week</t>
  </si>
  <si>
    <t>Sekororo</t>
  </si>
  <si>
    <t>NHLS Laboratory, Sekororo Hospital, R74 road, Trichartsdal, 0890</t>
  </si>
  <si>
    <t>Siloam</t>
  </si>
  <si>
    <t>NHLS Laboratory, Siloam Hospital, Nzhelele, Vhembe District, Between Musina and Thohoyandu</t>
  </si>
  <si>
    <t>Tshilidzini</t>
  </si>
  <si>
    <t xml:space="preserve">NHLS Laboratory, Tshilidzini Hospital, Phunda Maria Road, 70 Km from Makhado, Shayandima, 0945 </t>
  </si>
  <si>
    <t>Tzaneen</t>
  </si>
  <si>
    <t>NHLS Laboratory, van Velden Hospital, 3rd Avenue, Tzaneen, 0850</t>
  </si>
  <si>
    <t>Bela-Bela</t>
  </si>
  <si>
    <t>NHLS Laboratory, Bela-Bela Hospital, 1 chris Hani Drive, Bele-Bela, next to Aventura Resort, 0480</t>
  </si>
  <si>
    <t xml:space="preserve">Dilokong </t>
  </si>
  <si>
    <t>NHLS Laboratory, Dilokong Hospital, Burgersfort Road (R37), 15 Km from Burgersfort, Driekop Village</t>
  </si>
  <si>
    <t>Ellisras</t>
  </si>
  <si>
    <t>NHLS Laboratory, Ellisras Hospital, Cnr Apies Doring and Alwyn road, Ellisras, 0555</t>
  </si>
  <si>
    <t>George Masebe</t>
  </si>
  <si>
    <t>NHLS Laboratory, George Masebe Hospital, Marulaneng Village, Bakenberg, Mokopane, 0601</t>
  </si>
  <si>
    <t>Groblersdal</t>
  </si>
  <si>
    <t>NHLS Laboratory, Grblersdal Hospital, 18 Voortrekker Road, Grblersdal, 0470</t>
  </si>
  <si>
    <t>Once in 2 weeks</t>
  </si>
  <si>
    <t>Helen Franz</t>
  </si>
  <si>
    <t>NHLS Laboratory, Helen Frans Hospital, Senwabarwana Township, 0790</t>
  </si>
  <si>
    <t>Jane Furse</t>
  </si>
  <si>
    <t>NHLS Laboratory, New jane Furse Hospital, Mamone Road, Jane Furse,1085</t>
  </si>
  <si>
    <t>Knobel</t>
  </si>
  <si>
    <t>NHLS Laboratory, WF Knobel Hospital, Gilead Road, cnr Masenya Wholesalers and Grovel Road, Lonsdale, 0710</t>
  </si>
  <si>
    <t>Lebowakgomo</t>
  </si>
  <si>
    <t>NHLS Laboratory, Lebowakgomo Hospital, Zebediela Road, Lebowakgoma Zone A, Lebowakgomo, 0737</t>
  </si>
  <si>
    <t>Twice a  week</t>
  </si>
  <si>
    <t>Matlala</t>
  </si>
  <si>
    <t>NHLS Laboratory, Matlala Hospital, PO Tsimanyane village, Marble Hall, 0450</t>
  </si>
  <si>
    <t>Mecklenberg</t>
  </si>
  <si>
    <t>NHLS Laboratory, Mecklenburg Hospital, Burgersfort Road (R37), 30Km from Burgersfort, Moroke Village, next to Police Station</t>
  </si>
  <si>
    <t>Modimole (Nylstroom)</t>
  </si>
  <si>
    <t>NHLS Laboratory, Nylstroom Hospital, 65 Alf Makaleng Street, Nylstroom, 0510</t>
  </si>
  <si>
    <t>Mokopane</t>
  </si>
  <si>
    <t>NHLS Laboratory, Mokopane Hospital, Room 31, Dudu Madisha Drive, Mokopane, 0601</t>
  </si>
  <si>
    <t>Philadelphia</t>
  </si>
  <si>
    <t>NHLS Laboratory, Philadelphia Hospital, No 1 Philadelphia Hospital Road, Denneleton, 1030</t>
  </si>
  <si>
    <t>Polokwane</t>
  </si>
  <si>
    <t>NHLS Laboratory, Polokwane Hospital, cnr Hospital and Dorp Streets, Polokwane, 0699</t>
  </si>
  <si>
    <t>Seshego</t>
  </si>
  <si>
    <t>NHLS Laboratory, Seshego Hospital, cnr Bookelo and Nelson Mandela Drive, Seshego, Polokwane, 0742</t>
  </si>
  <si>
    <t>St. Ritas</t>
  </si>
  <si>
    <t>NHLS Laboratory, St Rita’s Hospital, On the road from Groblersdal to Jane Furse, Glen Cowie, 1085</t>
  </si>
  <si>
    <t>Thabazimbi</t>
  </si>
  <si>
    <t>NHLS Thabazimbi Laboratory, Number 6 First ave, Thabazimbi, 0380</t>
  </si>
  <si>
    <t>Voortrekker (Potgietersrus)</t>
  </si>
  <si>
    <t>NHLS Laboratory, Potgietersrus Provincial Hospital, Geyser Street, Mokopane, 0601</t>
  </si>
  <si>
    <t>Witpoort</t>
  </si>
  <si>
    <t>NHLS Laboratory, House No 1, Witpoort Hospital, Hospital Street, Next to Police Station, Thabo Mbeke Township, Ga-Seleka, 0609</t>
  </si>
  <si>
    <t>Zebediela (Groothoek)</t>
  </si>
  <si>
    <t>NHLS Laboratory, Zebediela Magatle Hospital, Magatle Village, Gompies, 0631</t>
  </si>
  <si>
    <t>15L Long sharps waste bucket with locking lid</t>
  </si>
  <si>
    <t>240L lined reusable red infectious waste wheelie bin with lockable lid (Complete with liner [minimum 60 micron], lid and cable tie)</t>
  </si>
  <si>
    <t>Tshwane</t>
  </si>
  <si>
    <t>TAD NHLS Core Lab, Level F5 Bridge E, Pretoria Academic Hospital, Cnr Voortrekker Road &amp; Malherbe Street, Riveira, Pretoria, 0002</t>
  </si>
  <si>
    <t>2x a week   Tuesday &amp; Friday  -SEE COMBINED STATS BELOW</t>
  </si>
  <si>
    <t xml:space="preserve">NHLS Lab, Pathology Building, Prinshof Campus, 5 Bophelo Road (from Dr Savage Road), Arcadia, Pretoria, 0002 </t>
  </si>
  <si>
    <t xml:space="preserve">2 x a week Tuesday &amp; Friday  </t>
  </si>
  <si>
    <t>Dr George Mukhari</t>
  </si>
  <si>
    <t>NHLS Laboratory, Room S143, Clinical Pathology Building, Sefako Makgatho Health Sciences University, Garankuwa, Pretoria North, 0204</t>
  </si>
  <si>
    <t>2x a week. Tuesday &amp; Thursday Liquid waste included.</t>
  </si>
  <si>
    <t>Jubilee</t>
  </si>
  <si>
    <t>NHLS Laboratory, Jubilee Hospital, Themba Road, Hammanskraal, 0400</t>
  </si>
  <si>
    <t>Once a week (Thursday)</t>
  </si>
  <si>
    <t>Kalafong</t>
  </si>
  <si>
    <t>NHLS Laboratory, Kalafong Hospital, 1 Klipspringer road, Pretoria West, 0183</t>
  </si>
  <si>
    <t xml:space="preserve">Mamelodi  </t>
  </si>
  <si>
    <t>NHLS Laboratory, 19472 Serapeng street, Buffer zone, Mamelodi, 0122</t>
  </si>
  <si>
    <t>Once a week (Wednesday)</t>
  </si>
  <si>
    <t>Odi</t>
  </si>
  <si>
    <t>NHLS Laboratory, Klipgat Road, Next to Morula Sun, Odi, 0190</t>
  </si>
  <si>
    <t>Pretoria West</t>
  </si>
  <si>
    <t>NHLS Laboratory, 380 Sytze Wierda lane, Philip Nel Park, Pta West, 0183</t>
  </si>
  <si>
    <t>Chris Hani Bara</t>
  </si>
  <si>
    <t>NHLS Laboratory, 1st Floor, Chris Hani Baragwanath Hospital, Old Potchefstroom Road, Diepkloof, 1862</t>
  </si>
  <si>
    <t>Twice a week -This is for solid waste. Liquid waste once a week (60 x 20L drums)</t>
  </si>
  <si>
    <t>Twice a week include liquid waste.</t>
  </si>
  <si>
    <t>CMJAH - Infection Control</t>
  </si>
  <si>
    <t>NHLS Laboratory, Room 3S06,3rd Floor, Medical School, Jubilee Street, Parktown, 2193</t>
  </si>
  <si>
    <t>Twice a week-Tuesday and Thursday- SEE COMBINED STATS BELOW</t>
  </si>
  <si>
    <t xml:space="preserve">CMJAH </t>
  </si>
  <si>
    <t>NHLS Laboratory, Room 27, Area 454 CMJAH Hospital, Jubilee Street, Parktown, 2193</t>
  </si>
  <si>
    <t xml:space="preserve">Daily – Solid waste. Liquid waste twice a week (60 x 20L drums) </t>
  </si>
  <si>
    <t>NHLS Laboratory, Room 27, Area 454 Johannesburg Hospital, York Road, Parktown, 2193</t>
  </si>
  <si>
    <t>Once a week - Tuesday</t>
  </si>
  <si>
    <t>Edenvale</t>
  </si>
  <si>
    <t>NHLS Laboratory, Edenvale Hospital, Modderfontein Road, Edenvale, 1609</t>
  </si>
  <si>
    <t>Twice a week – Thursday and Friday</t>
  </si>
  <si>
    <t>Helen Joseph</t>
  </si>
  <si>
    <t>NHLS Laboratory, Helen Joseph Hospital, Perth Road, Auckland Park 2006</t>
  </si>
  <si>
    <t>Once a week - Friday</t>
  </si>
  <si>
    <t>Rahima Moosa (Coro)</t>
  </si>
  <si>
    <t>NHLS Laboratory, Coronation Hospital, cnr Fuel &amp; Oudtshoorn Roads, Newclare, 2093</t>
  </si>
  <si>
    <t>Once in two weeks - Thursday</t>
  </si>
  <si>
    <t>Witkoppen</t>
  </si>
  <si>
    <t>NHLS Laboratory, 105 William Nicol Drive, Fourways, 2055</t>
  </si>
  <si>
    <t>South Rand</t>
  </si>
  <si>
    <t>NHLS Laboratory, Second Floor, South Rand Hospital, Friars Hill road, Rosettenville, 2130</t>
  </si>
  <si>
    <t>Once a week – Friday- Liquid waste – when required</t>
  </si>
  <si>
    <t>Carletonville</t>
  </si>
  <si>
    <t>NHLS Laboratory, Carletonville Hospital, Falcon road, Carletonville, 2499</t>
  </si>
  <si>
    <t>Once a week (Thursday) including Liquid waste</t>
  </si>
  <si>
    <t>Far East Rand</t>
  </si>
  <si>
    <t>NHLS Laboratory, Far East Rand Hospital, Hospital Street, Springs, 1559</t>
  </si>
  <si>
    <t>Once a week (Wednesday) including Liquid waste</t>
  </si>
  <si>
    <t>Bertha Gxowa</t>
  </si>
  <si>
    <t>NHLS Laboratory, 12 Angus Street, Bertha Gxowa Hospital, Germiston, 1401</t>
  </si>
  <si>
    <t>Once a Week – Thursday</t>
  </si>
  <si>
    <t>Kopanong</t>
  </si>
  <si>
    <t>NHLS Laboratory, Kopanong Hospital, Casino Drive, Duncanville, Vereeniging, 1939</t>
  </si>
  <si>
    <t>Yusuf Dadoo</t>
  </si>
  <si>
    <t>NHLS Laboratory, Next to Trauma Unit at yellow steps, Yusuf Dadoo Hospital, Hospital Street, Krugersdorp, 1739</t>
  </si>
  <si>
    <t>Twice a week – Tuesday &amp; Thursday</t>
  </si>
  <si>
    <t>Leratong</t>
  </si>
  <si>
    <t>NHLS Laboratory, Leratong Hospital, 1st Floor, cnr Randfontein and Chamdor Streets, Chamdor, 1740</t>
  </si>
  <si>
    <t>3X a week (Mon-Wed-Fri) include Liquid waste (3x20l per collection)</t>
  </si>
  <si>
    <t>Thelle Mogoerane</t>
  </si>
  <si>
    <t xml:space="preserve">NHLS Laboratory, Thelle Mogoerane Hospital, 12390 Nguza Street, Vosloorus </t>
  </si>
  <si>
    <t>Once a week (Friday) include Liquid waste</t>
  </si>
  <si>
    <t>Pholosong</t>
  </si>
  <si>
    <t>NHLS Laboratory, Pholosong Hospital, Ndaba Street, Tsakane, 1550</t>
  </si>
  <si>
    <t>3x a week – Monday, Wednesday, Friday</t>
  </si>
  <si>
    <t>Sebokeng</t>
  </si>
  <si>
    <t>NHLS Laboratory, Sebokeng Hospital, Moshoeshoe Street, Sebokeng, 1983</t>
  </si>
  <si>
    <t>3 x a week. Monday, Wednesday, Friday include liquid Waste 7x20L)</t>
  </si>
  <si>
    <t>Tambo Memorial</t>
  </si>
  <si>
    <t>NHLS Laboratory, Tambo Hospital, Cnr Railway &amp; Hospital Roads, Plantation, Boksburg, 1459</t>
  </si>
  <si>
    <t>3x(Mon-Wed-Fri) include Liquid Waste 5x20l)</t>
  </si>
  <si>
    <t>Tembisa</t>
  </si>
  <si>
    <t>NHLS Laboratory, Tembisa Hospital, Tembisa, 1632</t>
  </si>
  <si>
    <t>Once a week - Thursday. Liquid Waste (60 litres x20 Drums) – Once a week. Expired Chemicals – When required</t>
  </si>
  <si>
    <t>Braamfontein</t>
  </si>
  <si>
    <t>C/o De Korte and Hospital streets Braamfontein</t>
  </si>
  <si>
    <t>DMP</t>
  </si>
  <si>
    <t>DMP, 1 Modderfontein Road, Sandringham, Johannesburg</t>
  </si>
  <si>
    <t>SAVP</t>
  </si>
  <si>
    <t>SAVP 1 Modderfontein Road, Sandringham, Johannesburg</t>
  </si>
  <si>
    <t>NICD</t>
  </si>
  <si>
    <t>NICD, 1 Modderfontein Road, Sandringham, Johannesburg</t>
  </si>
  <si>
    <t>NIOH</t>
  </si>
  <si>
    <t>NIOH, 25 Hospital Street, Constitution Hill, Johannesburg</t>
  </si>
  <si>
    <t xml:space="preserve">90L lined infectious waste cardboard box set (Complete with liner [minimum 60 micron] and lid </t>
  </si>
  <si>
    <t>90L lined reusable infectious waste container (Complete with liner [minimum 60 micron], lid and cable tie)</t>
  </si>
  <si>
    <t>210L pharmaceutical waste drum (Liquid)</t>
  </si>
  <si>
    <t>Groote Schuur Hospital</t>
  </si>
  <si>
    <t>NHLS Laboratory, C20, Groote Schuur Hospital, Anzio road, Observatory, Cape Town, 7925</t>
  </si>
  <si>
    <t>Daily Monday to Friday</t>
  </si>
  <si>
    <t>Red Cross Children’s Hospital</t>
  </si>
  <si>
    <t>NHLS Laboratory, ICH Building, Red Cross Hospital, Klipfontein road, Rondebosch, Cape Town, 7700</t>
  </si>
  <si>
    <t xml:space="preserve">Twice a  week </t>
  </si>
  <si>
    <t>Tygerberg  Hospital</t>
  </si>
  <si>
    <t>NHLS Pathology Laboratory Reception, 9th Floor C Block, Tygerberg Hospital, Fransie van Zyl Drive, Parow, Bellville, 7530</t>
  </si>
  <si>
    <t>Tygerberg (Virology)</t>
  </si>
  <si>
    <t>Virology, 8th Floor, Clinical Building, Faculty of Medicine and Health Sciences, Tygerberg Medical Campus, Francie van Zijl Drive, Tygerberg 7505</t>
  </si>
  <si>
    <t>Monday, Wednesday, Friday</t>
  </si>
  <si>
    <t>Beaufort West</t>
  </si>
  <si>
    <t>Beaufort West Hospital, Voortrekker Street, Beaufort West, 6970</t>
  </si>
  <si>
    <t>Mitchells Plain Hospital</t>
  </si>
  <si>
    <t>NHLS Laboratory, Mitchells Plain Hospital,A Z Bergman Road, Lentegeur, 7785</t>
  </si>
  <si>
    <t>George</t>
  </si>
  <si>
    <t>NHLS Laboratory,First Floor, George Hospital, Davidson Road, George, 6530</t>
  </si>
  <si>
    <t>Green Point</t>
  </si>
  <si>
    <t>NHLS Laboratory, Old City Hospital Complex, Portswood Road, Green Point, 8000</t>
  </si>
  <si>
    <t>New Somerset Hospital</t>
  </si>
  <si>
    <t>NHLS STAT Laboratory, Somerset Hospital, Portswood Road, Green Point, 8000</t>
  </si>
  <si>
    <t>Karl Bremer</t>
  </si>
  <si>
    <t>NHLS Laboratory, Medical Emergency Unit, Karl Bremer Hospital, Cnr. Mike Pienaar &amp; 12th Ave, Bellville, 7530</t>
  </si>
  <si>
    <t>Knysna</t>
  </si>
  <si>
    <t>NHLS Laboratory, First floor, Knysna Hospital, Main street, Knysna, 6570</t>
  </si>
  <si>
    <t>Mosselbay</t>
  </si>
  <si>
    <t>NHLS Laboratory, Mossel Bay Hospital, 12th avenue, Mossel Bay, 6500</t>
  </si>
  <si>
    <t>Oudtshoorn</t>
  </si>
  <si>
    <t>NHLS Laboratory, Oudtshoorn Hospital Complex, Park Street, Oudtshoorn, 6620</t>
  </si>
  <si>
    <t>Paarl</t>
  </si>
  <si>
    <t>NHLS Laboratory, Paarl Hospital, First floor, Hospital Street, Paarl, 7646</t>
  </si>
  <si>
    <t>Helderberg</t>
  </si>
  <si>
    <t>NHLS Laboratory, Hottentots Holland Hospital Complex, Cnr. Batavia &amp; Hospital Road, Somerset West, 7131</t>
  </si>
  <si>
    <t>Vredenburg</t>
  </si>
  <si>
    <t>NHLS Laboratory, Admin Block, Vredenburg Hospital, Voortrekker Road, Vredenburg, 7380</t>
  </si>
  <si>
    <t>Once every 2 weeks</t>
  </si>
  <si>
    <t>Vredendal</t>
  </si>
  <si>
    <t>NHLS Laboratory, Vredendal Hospital, Kooperasie str, Vredendal, 8160</t>
  </si>
  <si>
    <t xml:space="preserve">Khayelitsha </t>
  </si>
  <si>
    <t xml:space="preserve">Khayelitsha Hospital, Corner of Steve Biko &amp; Walter Sisulu Drive  Khayelitsha </t>
  </si>
  <si>
    <t xml:space="preserve">Hermanus </t>
  </si>
  <si>
    <t>Hermanus Hospital, Hospital Road, Hermanus</t>
  </si>
  <si>
    <t>Worcester</t>
  </si>
  <si>
    <t>Eben Donges Hospital, 73 Suggest Street, Worcester, 6850</t>
  </si>
  <si>
    <t>Packet of 50 x 50L box red plastic liners (minimum 60 microns) for used filters.</t>
  </si>
  <si>
    <t>De Aar</t>
  </si>
  <si>
    <t>NHLS Laboratory, New De Aar, 14 Van der Merwe Street, De Aar, 7000</t>
  </si>
  <si>
    <t>Kimberley</t>
  </si>
  <si>
    <t>NHLS Laboratory, Level 4, Robert Mangaliso Sobukwe Hospital, Du Toitspan Road, Kimberley, 8301</t>
  </si>
  <si>
    <t>Three times per week (Mon, Wed, Fri)</t>
  </si>
  <si>
    <t>Springbok</t>
  </si>
  <si>
    <t>NHLS Laboratory, Dr van Niekerk Hospital, Hospital Street, Springbok, 8240</t>
  </si>
  <si>
    <t>Tshwaragano</t>
  </si>
  <si>
    <t>NHLS Laboratory, Tshwaragano Hospital, Main Road, Batlharos Village, Kuruman, 8460</t>
  </si>
  <si>
    <t>Upington</t>
  </si>
  <si>
    <t>NHLS Laboratory, Dr Harry Surtie Hospital, C/O Upington 26 and Turner Street, Upington, 8800</t>
  </si>
  <si>
    <t>210L reusable sharps waste wheelie bin with lockable lid</t>
  </si>
  <si>
    <t>Packet of 50 x 50L box red plastic liners (minimum 80 microns) for isolation waste.</t>
  </si>
  <si>
    <t>2.5L Amber Solvent Bottles - Empty</t>
  </si>
  <si>
    <t>Johannesburg</t>
  </si>
  <si>
    <t>Forensic Chemistry Laboratory, 110 Joubert Cnr Kotze street, Hillbrow, Johannesburg</t>
  </si>
  <si>
    <t>Pretoria</t>
  </si>
  <si>
    <t>Forensic Chemistry Laboratory, 271 Visagie Street, Pretoria</t>
  </si>
  <si>
    <t>Durban</t>
  </si>
  <si>
    <t>Forensic Chemistry Laboratory, 85 Magwaza Maphalala Street, Umbilo, Durban</t>
  </si>
  <si>
    <t>Cape Town</t>
  </si>
  <si>
    <t>Forensic Chemistry Laboratory, 120 Albert Road, Woodstock, Cape Town</t>
  </si>
  <si>
    <t>FCL</t>
  </si>
  <si>
    <t>NC</t>
  </si>
  <si>
    <t>WC</t>
  </si>
  <si>
    <t>Gauteng</t>
  </si>
  <si>
    <t>LIM</t>
  </si>
  <si>
    <t>MPU</t>
  </si>
  <si>
    <t>NW</t>
  </si>
  <si>
    <t>FS</t>
  </si>
  <si>
    <t>KZN</t>
  </si>
  <si>
    <t>EC</t>
  </si>
  <si>
    <t>Medical Waste Bags 960X1030X50 (142lt Red)</t>
  </si>
  <si>
    <t>Instructions for the completion of the costing templates</t>
  </si>
  <si>
    <t>Only highlighted cells to be completed, where applicable</t>
  </si>
  <si>
    <t>Definitions</t>
  </si>
  <si>
    <t xml:space="preserve">Laboratory </t>
  </si>
  <si>
    <t xml:space="preserve"> short name for the Laboratory to be serviced</t>
  </si>
  <si>
    <t xml:space="preserve">Address </t>
  </si>
  <si>
    <t>the location to which empty containers must be delivered and full containers collected for proper disposal</t>
  </si>
  <si>
    <t>Number of collections required per week</t>
  </si>
  <si>
    <t>Annual estimated quantity of containers to be utilised for one year</t>
  </si>
  <si>
    <t>Cost per unit - including VAT delivery, collection and disposal</t>
  </si>
  <si>
    <t>Total annual cost for each number of containers (including VAT)</t>
  </si>
  <si>
    <t>% annual increase that will be applied to the initial unit cost</t>
  </si>
  <si>
    <t>Total Cost Year 1</t>
  </si>
  <si>
    <t>Total cost for all containers bid on for year 1</t>
  </si>
  <si>
    <t>Total Cost Year 2</t>
  </si>
  <si>
    <t>This field is automatically calculated based on Total Year 1 cost increased by annual increase % for year 2</t>
  </si>
  <si>
    <t>Total Cost Year 3</t>
  </si>
  <si>
    <t>This field is automatically calculated based on Total Year 2 cost increased by annual increase % for year 3</t>
  </si>
  <si>
    <t>Total Cost Year 4</t>
  </si>
  <si>
    <t>This field is automatically calculated based on Total Year 3 cost increased by annual increase % for year 4</t>
  </si>
  <si>
    <t>Total Cost Year 5</t>
  </si>
  <si>
    <t>This field is automatically calculated based on Total Year 4 cost increased by annual increase % for year 5</t>
  </si>
  <si>
    <t>Total Cost 5-Years</t>
  </si>
  <si>
    <t>This field is automatically calculated based on sum of the Total Costs from Year 1 to Year 5</t>
  </si>
  <si>
    <t>Declared Price</t>
  </si>
  <si>
    <t>This field is automatically calculated and must be transferred to the Bid Specification Document for each province or region that is being bid for.</t>
  </si>
  <si>
    <t>Completion of costing template</t>
  </si>
  <si>
    <t xml:space="preserve">Bidders must complete the unit cost for each applicable container for every laboratory that they are bidding on.  </t>
  </si>
  <si>
    <t>Bidders must bid on all applicable containers for the laboratory (The bidder must be able to fully service the medical waste requirements of a laboratory)</t>
  </si>
  <si>
    <t>Bidders do NOT need to bid on all laboratories for every province or region, only those that they be able to adequately service with resources available to them</t>
  </si>
  <si>
    <t>Bids will be evaluated on a laboratory by laboratory basis.</t>
  </si>
  <si>
    <t>The NHLS reserves the right to appoint multiple bidders to serve various provinces or regions.</t>
  </si>
  <si>
    <t>The NHLS will NOT appoint multiple bidders to serve individual laboratories</t>
  </si>
  <si>
    <t>The container price must include the Supply and delivery of container, collection, treatment and disposal.</t>
  </si>
  <si>
    <t>NHLS PE Chem Path (M2), Provincial Hospital, Buckingham Road, Mount Croix,Port Elizabeth, 6001</t>
  </si>
  <si>
    <t>per year</t>
  </si>
  <si>
    <t>PE MICRO NHLS Port Elizabeth, Provincial Hospital, Buckingham Road, Mount Croix,Port Elizabeth, 6001</t>
  </si>
  <si>
    <t>NHLS Port Elizabeth Main branch, Buckingham Road, Mount Croix,Port Elizabeth, 6001</t>
  </si>
  <si>
    <t>Port Elizabeth TB Lab</t>
  </si>
  <si>
    <t>Port Elizabeth Micro</t>
  </si>
  <si>
    <t>350bags</t>
  </si>
  <si>
    <t>T otal Cost</t>
  </si>
  <si>
    <t>-</t>
  </si>
  <si>
    <t>500ml yellow sharps waste bucket with locking lid</t>
  </si>
  <si>
    <t>120L reusable sharps waste wheelie bin with lockable lid</t>
  </si>
  <si>
    <t xml:space="preserve">25L lined infectious waste cardboard box set (Complete with liner[minimum 60 micron] and lid </t>
  </si>
  <si>
    <t>45L lined reusable infectious waste container (Complete with liner [minimum 60 micron], lid and cable tie)</t>
  </si>
  <si>
    <t>Annual Increase</t>
  </si>
  <si>
    <t>5 X a week</t>
  </si>
  <si>
    <t xml:space="preserve"> Twice a week</t>
  </si>
  <si>
    <t>Brits NW</t>
  </si>
  <si>
    <t xml:space="preserve">        -</t>
  </si>
  <si>
    <t>Potchefstroom NHLS NW</t>
  </si>
  <si>
    <t>Tshepong NW</t>
  </si>
  <si>
    <t>Mafikeng/Bophelong NW</t>
  </si>
  <si>
    <t>Rustenburg NW</t>
  </si>
  <si>
    <t>Huhudi (Joe Morolong)  NW</t>
  </si>
  <si>
    <t>Moses Kotane NW</t>
  </si>
  <si>
    <t>Taung NW</t>
  </si>
  <si>
    <t>Once a week Thursday</t>
  </si>
  <si>
    <t>Ganyesa  NW</t>
  </si>
  <si>
    <t>Botshabelo FS</t>
  </si>
  <si>
    <t>Bethlehem FS</t>
  </si>
  <si>
    <t>Kroonstad FS</t>
  </si>
  <si>
    <t xml:space="preserve"> -   </t>
  </si>
  <si>
    <t>Manapo FS</t>
  </si>
  <si>
    <t>Pelonomi FS</t>
  </si>
  <si>
    <t>Sasolburg FS</t>
  </si>
  <si>
    <t>Welkom  FS</t>
  </si>
  <si>
    <t>NHLS Laboratories, University of Free State, Block C, Faculty of Health, Malherbe Avenue, Bloemfontein, 9301</t>
  </si>
  <si>
    <t>3X a week</t>
  </si>
  <si>
    <t xml:space="preserve">5 x a week </t>
  </si>
  <si>
    <t>Two times a week</t>
  </si>
  <si>
    <t xml:space="preserve">Victoria Mxenge                                 </t>
  </si>
  <si>
    <t xml:space="preserve"> 2X a week (CHEM Lab)</t>
  </si>
  <si>
    <t>NHLS Laboratory, Victoria Mxenge Hospital, Corner Of Francois Sydney Road, Durban, 4001</t>
  </si>
  <si>
    <t>2 x a week   (VMH Haem)</t>
  </si>
  <si>
    <t xml:space="preserve"> 2X a week VMH LSSU</t>
  </si>
  <si>
    <t>Total declared</t>
  </si>
  <si>
    <t>20L dark green  pharmaceutical waste bucket with locking lid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</si>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</sst>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2" borderId="0" xfId="0" applyFill="1" applyAlignment="1">
      <alignment wrapText="1"/>
    </xf>
    <xf numFmtId="0" fontId="0" fillId="0" borderId="0" xfId="0" applyAlignment="1">
      <alignment vertical="top" wrapText="1"/>
    </xf>
    <xf numFmtId="164" fontId="0" fillId="0" borderId="0" xfId="1" applyNumberFormat="1" applyFont="1" applyFill="1" applyBorder="1" applyAlignment="1" applyProtection="1">
      <alignment vertical="top"/>
    </xf>
    <xf numFmtId="43" fontId="0" fillId="0" borderId="0" xfId="1" applyFont="1" applyFill="1" applyBorder="1" applyAlignment="1" applyProtection="1">
      <alignment vertical="top"/>
      <protection locked="0"/>
    </xf>
    <xf numFmtId="43" fontId="0" fillId="0" borderId="0" xfId="1" applyFont="1" applyFill="1" applyBorder="1" applyAlignment="1" applyProtection="1">
      <alignment vertical="top"/>
    </xf>
    <xf numFmtId="43" fontId="0" fillId="0" borderId="0" xfId="0" applyNumberFormat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/>
    <xf numFmtId="0" fontId="0" fillId="0" borderId="0" xfId="0" applyAlignment="1">
      <alignment horizontal="right"/>
    </xf>
    <xf numFmtId="0" fontId="0" fillId="2" borderId="1" xfId="0" applyFill="1" applyBorder="1" applyAlignment="1">
      <alignment wrapText="1"/>
    </xf>
    <xf numFmtId="0" fontId="1" fillId="0" borderId="0" xfId="0" applyFont="1" applyAlignment="1">
      <alignment wrapText="1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3">
    <cellStyle name="Comma" xfId="1" builtinId="3"/>
    <cellStyle name="Comma 2" xfId="2" xr:uid="{AF24F463-B1F3-44E7-B6EC-3A45D8C082F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7B4A0-F251-4191-AB4E-2295C7C6296F}">
  <dimension ref="A1:O25"/>
  <sheetViews>
    <sheetView topLeftCell="A15" workbookViewId="0">
      <selection activeCell="G22" sqref="G22"/>
    </sheetView>
  </sheetViews>
  <sheetFormatPr defaultRowHeight="14.5" x14ac:dyDescent="0.35"/>
  <cols>
    <col min="1" max="1" width="24.08984375" customWidth="1"/>
  </cols>
  <sheetData>
    <row r="1" spans="1:5" ht="25" customHeight="1" x14ac:dyDescent="0.35">
      <c r="A1" s="2" t="s">
        <v>598</v>
      </c>
      <c r="B1" s="2"/>
      <c r="C1" s="2"/>
      <c r="D1" s="2"/>
      <c r="E1" s="2"/>
    </row>
    <row r="2" spans="1:5" s="14" customFormat="1" ht="40.9" customHeight="1" x14ac:dyDescent="0.35">
      <c r="A2" s="15" t="s">
        <v>599</v>
      </c>
      <c r="B2" s="15"/>
      <c r="C2" s="15"/>
      <c r="D2" s="15"/>
      <c r="E2" s="15"/>
    </row>
    <row r="3" spans="1:5" ht="22.15" customHeight="1" x14ac:dyDescent="0.35">
      <c r="A3" s="2" t="s">
        <v>600</v>
      </c>
    </row>
    <row r="4" spans="1:5" ht="31" customHeight="1" x14ac:dyDescent="0.35">
      <c r="A4" t="s">
        <v>601</v>
      </c>
      <c r="B4" t="s">
        <v>602</v>
      </c>
    </row>
    <row r="5" spans="1:5" ht="25.5" customHeight="1" x14ac:dyDescent="0.35">
      <c r="A5" t="s">
        <v>603</v>
      </c>
      <c r="B5" t="s">
        <v>604</v>
      </c>
    </row>
    <row r="6" spans="1:5" ht="23" customHeight="1" x14ac:dyDescent="0.35">
      <c r="A6" t="s">
        <v>3</v>
      </c>
      <c r="B6" t="s">
        <v>605</v>
      </c>
    </row>
    <row r="7" spans="1:5" ht="27" customHeight="1" x14ac:dyDescent="0.35">
      <c r="A7" t="s">
        <v>26</v>
      </c>
      <c r="B7" t="s">
        <v>606</v>
      </c>
    </row>
    <row r="8" spans="1:5" ht="29.5" customHeight="1" x14ac:dyDescent="0.35">
      <c r="A8" t="s">
        <v>27</v>
      </c>
      <c r="B8" t="s">
        <v>607</v>
      </c>
    </row>
    <row r="9" spans="1:5" ht="25" customHeight="1" x14ac:dyDescent="0.35">
      <c r="A9" t="s">
        <v>28</v>
      </c>
      <c r="B9" t="s">
        <v>608</v>
      </c>
    </row>
    <row r="10" spans="1:5" ht="22" customHeight="1" x14ac:dyDescent="0.35">
      <c r="A10" t="s">
        <v>0</v>
      </c>
      <c r="B10" t="s">
        <v>609</v>
      </c>
    </row>
    <row r="11" spans="1:5" ht="25.5" customHeight="1" x14ac:dyDescent="0.35">
      <c r="A11" t="s">
        <v>610</v>
      </c>
      <c r="B11" t="s">
        <v>611</v>
      </c>
    </row>
    <row r="12" spans="1:5" ht="27" customHeight="1" x14ac:dyDescent="0.35">
      <c r="A12" t="s">
        <v>612</v>
      </c>
      <c r="B12" t="s">
        <v>613</v>
      </c>
    </row>
    <row r="13" spans="1:5" ht="27.5" customHeight="1" x14ac:dyDescent="0.35">
      <c r="A13" t="s">
        <v>614</v>
      </c>
      <c r="B13" t="s">
        <v>615</v>
      </c>
    </row>
    <row r="14" spans="1:5" ht="30" customHeight="1" x14ac:dyDescent="0.35">
      <c r="A14" t="s">
        <v>616</v>
      </c>
      <c r="B14" t="s">
        <v>617</v>
      </c>
    </row>
    <row r="15" spans="1:5" ht="31.5" customHeight="1" x14ac:dyDescent="0.35">
      <c r="A15" t="s">
        <v>618</v>
      </c>
      <c r="B15" t="s">
        <v>619</v>
      </c>
    </row>
    <row r="16" spans="1:5" ht="34.5" customHeight="1" x14ac:dyDescent="0.35">
      <c r="A16" t="s">
        <v>620</v>
      </c>
      <c r="B16" t="s">
        <v>621</v>
      </c>
    </row>
    <row r="17" spans="1:15" ht="31" customHeight="1" x14ac:dyDescent="0.35">
      <c r="A17" t="s">
        <v>622</v>
      </c>
      <c r="B17" t="s">
        <v>623</v>
      </c>
    </row>
    <row r="18" spans="1:15" s="14" customFormat="1" ht="42.4" customHeight="1" x14ac:dyDescent="0.35">
      <c r="A18" s="16" t="s">
        <v>624</v>
      </c>
      <c r="B18" s="16"/>
      <c r="C18" s="16"/>
      <c r="D18" s="16"/>
      <c r="O18" s="16"/>
    </row>
    <row r="19" spans="1:15" ht="23.5" customHeight="1" x14ac:dyDescent="0.35">
      <c r="A19" t="s">
        <v>625</v>
      </c>
      <c r="O19" s="2"/>
    </row>
    <row r="20" spans="1:15" ht="31.5" customHeight="1" x14ac:dyDescent="0.35">
      <c r="A20" t="s">
        <v>626</v>
      </c>
      <c r="O20" s="2"/>
    </row>
    <row r="21" spans="1:15" ht="26.5" customHeight="1" x14ac:dyDescent="0.35">
      <c r="A21" t="s">
        <v>627</v>
      </c>
      <c r="O21" s="2"/>
    </row>
    <row r="22" spans="1:15" ht="25.5" customHeight="1" x14ac:dyDescent="0.35">
      <c r="A22" t="s">
        <v>628</v>
      </c>
      <c r="O22" s="2"/>
    </row>
    <row r="23" spans="1:15" ht="27" customHeight="1" x14ac:dyDescent="0.35">
      <c r="A23" t="s">
        <v>629</v>
      </c>
      <c r="O23" s="2"/>
    </row>
    <row r="24" spans="1:15" ht="27.5" customHeight="1" x14ac:dyDescent="0.35">
      <c r="A24" t="s">
        <v>630</v>
      </c>
      <c r="O24" s="2"/>
    </row>
    <row r="25" spans="1:15" ht="26.5" customHeight="1" x14ac:dyDescent="0.35">
      <c r="A25" t="s">
        <v>631</v>
      </c>
      <c r="O25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62926-4220-4079-8CB1-E42F0134DA30}">
  <dimension ref="A1:AV9"/>
  <sheetViews>
    <sheetView topLeftCell="A2" workbookViewId="0">
      <selection activeCell="D2" sqref="D2"/>
    </sheetView>
  </sheetViews>
  <sheetFormatPr defaultColWidth="8.7265625" defaultRowHeight="14.5" x14ac:dyDescent="0.35"/>
  <cols>
    <col min="1" max="1" width="13.26953125" style="1" customWidth="1"/>
    <col min="2" max="2" width="23" style="1" customWidth="1"/>
    <col min="3" max="3" width="13.81640625" style="1" customWidth="1"/>
    <col min="4" max="4" width="12.81640625" style="1" customWidth="1"/>
    <col min="5" max="42" width="8.7265625" style="1"/>
    <col min="43" max="43" width="10.453125" style="1" customWidth="1"/>
    <col min="44" max="44" width="10.1796875" style="1" customWidth="1"/>
    <col min="45" max="45" width="10.08984375" style="1" customWidth="1"/>
    <col min="46" max="46" width="12.26953125" style="1" customWidth="1"/>
    <col min="47" max="47" width="11.453125" style="1" customWidth="1"/>
    <col min="48" max="16384" width="8.7265625" style="1"/>
  </cols>
  <sheetData>
    <row r="1" spans="1:48" ht="29" x14ac:dyDescent="0.35">
      <c r="AQ1" s="1" t="s">
        <v>0</v>
      </c>
      <c r="AR1" s="1">
        <v>0</v>
      </c>
      <c r="AS1" s="1">
        <v>0</v>
      </c>
      <c r="AT1" s="1">
        <v>0</v>
      </c>
      <c r="AU1" s="1">
        <v>0</v>
      </c>
    </row>
    <row r="2" spans="1:48" s="3" customFormat="1" ht="45.5" customHeight="1" x14ac:dyDescent="0.35">
      <c r="A2" s="3" t="s">
        <v>1</v>
      </c>
      <c r="B2" s="3" t="s">
        <v>2</v>
      </c>
      <c r="C2" s="3" t="s">
        <v>3</v>
      </c>
      <c r="D2" s="3" t="s">
        <v>5</v>
      </c>
      <c r="G2" s="3" t="s">
        <v>7</v>
      </c>
      <c r="J2" s="3" t="s">
        <v>280</v>
      </c>
      <c r="M2" s="3" t="s">
        <v>11</v>
      </c>
      <c r="P2" s="3" t="s">
        <v>138</v>
      </c>
      <c r="S2" s="3" t="s">
        <v>139</v>
      </c>
      <c r="V2" s="3" t="s">
        <v>281</v>
      </c>
      <c r="Y2" s="3" t="s">
        <v>564</v>
      </c>
      <c r="AB2" s="3" t="s">
        <v>13</v>
      </c>
      <c r="AE2" s="3" t="s">
        <v>14</v>
      </c>
      <c r="AH2" s="3" t="s">
        <v>15</v>
      </c>
      <c r="AK2" s="3" t="s">
        <v>16</v>
      </c>
      <c r="AN2" s="3" t="s">
        <v>17</v>
      </c>
      <c r="AQ2" s="3" t="s">
        <v>20</v>
      </c>
      <c r="AR2" s="3" t="s">
        <v>21</v>
      </c>
      <c r="AS2" s="3" t="s">
        <v>22</v>
      </c>
      <c r="AT2" s="3" t="s">
        <v>23</v>
      </c>
      <c r="AU2" s="3" t="s">
        <v>24</v>
      </c>
      <c r="AV2" s="3" t="s">
        <v>25</v>
      </c>
    </row>
    <row r="3" spans="1:48" ht="29" x14ac:dyDescent="0.35">
      <c r="D3" s="1" t="s">
        <v>26</v>
      </c>
      <c r="E3" s="1" t="s">
        <v>27</v>
      </c>
      <c r="F3" s="1" t="s">
        <v>28</v>
      </c>
      <c r="G3" s="1" t="s">
        <v>26</v>
      </c>
      <c r="H3" s="1" t="s">
        <v>27</v>
      </c>
      <c r="I3" s="1" t="s">
        <v>28</v>
      </c>
      <c r="J3" s="1" t="s">
        <v>26</v>
      </c>
      <c r="K3" s="1" t="s">
        <v>27</v>
      </c>
      <c r="L3" s="1" t="s">
        <v>28</v>
      </c>
      <c r="M3" s="1" t="s">
        <v>26</v>
      </c>
      <c r="N3" s="1" t="s">
        <v>27</v>
      </c>
      <c r="O3" s="1" t="s">
        <v>28</v>
      </c>
      <c r="P3" s="1" t="s">
        <v>26</v>
      </c>
      <c r="Q3" s="1" t="s">
        <v>27</v>
      </c>
      <c r="R3" s="1" t="s">
        <v>28</v>
      </c>
      <c r="S3" s="1" t="s">
        <v>26</v>
      </c>
      <c r="T3" s="1" t="s">
        <v>27</v>
      </c>
      <c r="U3" s="1" t="s">
        <v>28</v>
      </c>
      <c r="V3" s="1" t="s">
        <v>26</v>
      </c>
      <c r="W3" s="1" t="s">
        <v>27</v>
      </c>
      <c r="X3" s="1" t="s">
        <v>28</v>
      </c>
      <c r="Y3" s="1" t="s">
        <v>26</v>
      </c>
      <c r="Z3" s="1" t="s">
        <v>27</v>
      </c>
      <c r="AA3" s="1" t="s">
        <v>28</v>
      </c>
      <c r="AB3" s="1" t="s">
        <v>26</v>
      </c>
      <c r="AC3" s="1" t="s">
        <v>27</v>
      </c>
      <c r="AD3" s="1" t="s">
        <v>28</v>
      </c>
      <c r="AE3" s="1" t="s">
        <v>26</v>
      </c>
      <c r="AF3" s="1" t="s">
        <v>27</v>
      </c>
      <c r="AG3" s="1" t="s">
        <v>28</v>
      </c>
      <c r="AH3" s="1" t="s">
        <v>26</v>
      </c>
      <c r="AI3" s="1" t="s">
        <v>27</v>
      </c>
      <c r="AJ3" s="1" t="s">
        <v>28</v>
      </c>
      <c r="AK3" s="1" t="s">
        <v>26</v>
      </c>
      <c r="AL3" s="1" t="s">
        <v>27</v>
      </c>
      <c r="AM3" s="1" t="s">
        <v>28</v>
      </c>
      <c r="AN3" s="1" t="s">
        <v>26</v>
      </c>
      <c r="AO3" s="1" t="s">
        <v>27</v>
      </c>
      <c r="AP3" s="1" t="s">
        <v>28</v>
      </c>
    </row>
    <row r="4" spans="1:48" ht="57" customHeight="1" x14ac:dyDescent="0.35">
      <c r="A4" s="1" t="s">
        <v>565</v>
      </c>
      <c r="B4" s="1" t="s">
        <v>566</v>
      </c>
      <c r="C4" s="1" t="s">
        <v>118</v>
      </c>
      <c r="D4" s="1">
        <v>81</v>
      </c>
      <c r="G4" s="1">
        <v>0</v>
      </c>
      <c r="J4" s="1">
        <v>209</v>
      </c>
      <c r="M4" s="1">
        <v>0</v>
      </c>
      <c r="P4" s="1">
        <v>23</v>
      </c>
      <c r="S4" s="1">
        <v>100</v>
      </c>
      <c r="V4" s="1">
        <v>0</v>
      </c>
      <c r="Y4" s="1">
        <v>1</v>
      </c>
      <c r="AB4" s="1">
        <v>1</v>
      </c>
      <c r="AE4" s="1">
        <v>104</v>
      </c>
      <c r="AH4" s="1">
        <v>3</v>
      </c>
      <c r="AK4" s="1">
        <v>50</v>
      </c>
      <c r="AN4" s="1">
        <v>20</v>
      </c>
    </row>
    <row r="5" spans="1:48" ht="60" customHeight="1" x14ac:dyDescent="0.35">
      <c r="A5" s="1" t="s">
        <v>567</v>
      </c>
      <c r="B5" s="1" t="s">
        <v>568</v>
      </c>
      <c r="C5" s="1" t="s">
        <v>569</v>
      </c>
      <c r="D5" s="1">
        <v>0</v>
      </c>
      <c r="G5" s="1">
        <v>1319</v>
      </c>
      <c r="J5" s="1">
        <v>2758</v>
      </c>
      <c r="M5" s="1">
        <v>12</v>
      </c>
      <c r="P5" s="1">
        <v>22</v>
      </c>
      <c r="S5" s="1">
        <v>1058</v>
      </c>
      <c r="V5" s="1">
        <v>108</v>
      </c>
      <c r="Y5" s="1">
        <v>1</v>
      </c>
      <c r="AB5" s="1">
        <v>1</v>
      </c>
      <c r="AE5" s="1">
        <v>303</v>
      </c>
      <c r="AH5" s="1">
        <v>15</v>
      </c>
      <c r="AK5" s="1">
        <v>486</v>
      </c>
      <c r="AN5" s="1">
        <v>20</v>
      </c>
    </row>
    <row r="6" spans="1:48" ht="48.5" customHeight="1" x14ac:dyDescent="0.35">
      <c r="A6" s="1" t="s">
        <v>570</v>
      </c>
      <c r="B6" s="1" t="s">
        <v>571</v>
      </c>
      <c r="C6" s="1" t="s">
        <v>118</v>
      </c>
      <c r="D6" s="1">
        <v>76</v>
      </c>
      <c r="G6" s="1">
        <v>0</v>
      </c>
      <c r="J6" s="1">
        <v>219</v>
      </c>
      <c r="M6" s="1">
        <v>0</v>
      </c>
      <c r="P6" s="1">
        <v>20</v>
      </c>
      <c r="S6" s="1">
        <v>89</v>
      </c>
      <c r="V6" s="1">
        <v>0</v>
      </c>
      <c r="Y6" s="1">
        <v>1</v>
      </c>
      <c r="AB6" s="1">
        <v>1</v>
      </c>
      <c r="AE6" s="1">
        <v>100</v>
      </c>
      <c r="AH6" s="1">
        <v>3</v>
      </c>
      <c r="AN6" s="1">
        <v>15</v>
      </c>
    </row>
    <row r="7" spans="1:48" ht="67.900000000000006" customHeight="1" x14ac:dyDescent="0.35">
      <c r="A7" s="1" t="s">
        <v>572</v>
      </c>
      <c r="B7" s="1" t="s">
        <v>573</v>
      </c>
      <c r="C7" s="1" t="s">
        <v>50</v>
      </c>
      <c r="D7" s="1">
        <v>0</v>
      </c>
      <c r="G7" s="1">
        <v>35</v>
      </c>
      <c r="J7" s="1">
        <v>207</v>
      </c>
      <c r="M7" s="1">
        <v>0</v>
      </c>
      <c r="P7" s="1">
        <v>28</v>
      </c>
      <c r="S7" s="1">
        <v>338</v>
      </c>
      <c r="V7" s="1">
        <v>0</v>
      </c>
      <c r="Y7" s="1">
        <v>1</v>
      </c>
      <c r="AB7" s="1">
        <v>1</v>
      </c>
      <c r="AE7" s="1">
        <v>90</v>
      </c>
      <c r="AH7" s="1">
        <v>5</v>
      </c>
      <c r="AK7" s="1">
        <v>50</v>
      </c>
      <c r="AN7" s="1">
        <v>20</v>
      </c>
    </row>
    <row r="8" spans="1:48" ht="59.5" customHeight="1" x14ac:dyDescent="0.35">
      <c r="A8" s="1" t="s">
        <v>574</v>
      </c>
      <c r="B8" s="1" t="s">
        <v>575</v>
      </c>
      <c r="C8" s="1" t="s">
        <v>50</v>
      </c>
      <c r="D8" s="1">
        <v>0</v>
      </c>
      <c r="G8" s="1">
        <v>370</v>
      </c>
      <c r="J8" s="1">
        <v>486</v>
      </c>
      <c r="M8" s="1">
        <v>0</v>
      </c>
      <c r="P8" s="1">
        <v>20</v>
      </c>
      <c r="S8" s="1">
        <v>438</v>
      </c>
      <c r="V8" s="1">
        <v>0</v>
      </c>
      <c r="Y8" s="1">
        <v>1</v>
      </c>
      <c r="AB8" s="1">
        <v>1</v>
      </c>
      <c r="AE8" s="1">
        <v>131</v>
      </c>
      <c r="AH8" s="1">
        <v>5</v>
      </c>
      <c r="AK8" s="1">
        <v>80</v>
      </c>
      <c r="AN8" s="1">
        <v>20</v>
      </c>
    </row>
    <row r="9" spans="1:48" ht="43.5" x14ac:dyDescent="0.35">
      <c r="AS9" s="1" t="s">
        <v>136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83923-A087-4C26-8BF5-B35FF0741A4B}">
  <dimension ref="A1:BK8"/>
  <sheetViews>
    <sheetView workbookViewId="0">
      <selection activeCell="D3" sqref="D3"/>
    </sheetView>
  </sheetViews>
  <sheetFormatPr defaultColWidth="8.7265625" defaultRowHeight="14.5" x14ac:dyDescent="0.35"/>
  <cols>
    <col min="1" max="1" width="12.7265625" style="1" customWidth="1"/>
    <col min="2" max="2" width="23.7265625" style="1" customWidth="1"/>
    <col min="3" max="3" width="12.26953125" style="1" customWidth="1"/>
    <col min="4" max="4" width="14.1796875" style="1" customWidth="1"/>
    <col min="5" max="6" width="8.7265625" style="1"/>
    <col min="7" max="7" width="11.7265625" style="1" customWidth="1"/>
    <col min="8" max="12" width="8.7265625" style="1"/>
    <col min="13" max="13" width="10.36328125" style="1" customWidth="1"/>
    <col min="14" max="15" width="8.7265625" style="1"/>
    <col min="16" max="16" width="17.26953125" style="1" customWidth="1"/>
    <col min="17" max="18" width="8.7265625" style="1"/>
    <col min="19" max="19" width="14.6328125" style="1" customWidth="1"/>
    <col min="20" max="21" width="8.7265625" style="1"/>
    <col min="22" max="22" width="12.7265625" style="1" customWidth="1"/>
    <col min="23" max="36" width="8.7265625" style="1"/>
    <col min="37" max="37" width="13.26953125" style="1" customWidth="1"/>
    <col min="38" max="16384" width="8.7265625" style="1"/>
  </cols>
  <sheetData>
    <row r="1" spans="1:63" ht="29" x14ac:dyDescent="0.35">
      <c r="AN1" s="1" t="s">
        <v>0</v>
      </c>
      <c r="AO1" s="1">
        <v>0</v>
      </c>
      <c r="AP1" s="1">
        <v>0</v>
      </c>
      <c r="AQ1" s="1">
        <v>0</v>
      </c>
      <c r="AR1" s="1">
        <v>0</v>
      </c>
    </row>
    <row r="2" spans="1:63" s="3" customFormat="1" ht="90.5" customHeight="1" x14ac:dyDescent="0.35">
      <c r="A2" s="3" t="s">
        <v>1</v>
      </c>
      <c r="B2" s="3" t="s">
        <v>2</v>
      </c>
      <c r="C2" s="3" t="s">
        <v>3</v>
      </c>
      <c r="D2" s="3" t="s">
        <v>8</v>
      </c>
      <c r="G2" s="3" t="s">
        <v>576</v>
      </c>
      <c r="J2" s="3" t="s">
        <v>11</v>
      </c>
      <c r="M2" s="3" t="s">
        <v>138</v>
      </c>
      <c r="P2" s="3" t="s">
        <v>139</v>
      </c>
      <c r="S2" s="3" t="s">
        <v>347</v>
      </c>
      <c r="V2" s="3" t="s">
        <v>281</v>
      </c>
      <c r="Y2" s="3" t="s">
        <v>577</v>
      </c>
      <c r="AB2" s="3" t="s">
        <v>12</v>
      </c>
      <c r="AE2" s="3" t="s">
        <v>578</v>
      </c>
      <c r="AH2" s="3" t="s">
        <v>14</v>
      </c>
      <c r="AK2" s="3" t="s">
        <v>15</v>
      </c>
      <c r="AN2" s="3" t="s">
        <v>20</v>
      </c>
      <c r="AO2" s="3" t="s">
        <v>21</v>
      </c>
      <c r="AP2" s="3" t="s">
        <v>22</v>
      </c>
      <c r="AQ2" s="3" t="s">
        <v>23</v>
      </c>
      <c r="AR2" s="3" t="s">
        <v>24</v>
      </c>
      <c r="AS2" s="3" t="s">
        <v>25</v>
      </c>
    </row>
    <row r="3" spans="1:63" ht="29" x14ac:dyDescent="0.35">
      <c r="D3" s="1" t="s">
        <v>26</v>
      </c>
      <c r="E3" s="1" t="s">
        <v>27</v>
      </c>
      <c r="F3" s="1" t="s">
        <v>28</v>
      </c>
      <c r="G3" s="1" t="s">
        <v>26</v>
      </c>
      <c r="H3" s="1" t="s">
        <v>27</v>
      </c>
      <c r="I3" s="1" t="s">
        <v>28</v>
      </c>
      <c r="J3" s="1" t="s">
        <v>26</v>
      </c>
      <c r="K3" s="1" t="s">
        <v>27</v>
      </c>
      <c r="L3" s="1" t="s">
        <v>28</v>
      </c>
      <c r="M3" s="1" t="s">
        <v>26</v>
      </c>
      <c r="N3" s="1" t="s">
        <v>27</v>
      </c>
      <c r="O3" s="1" t="s">
        <v>28</v>
      </c>
      <c r="P3" s="1" t="s">
        <v>26</v>
      </c>
      <c r="Q3" s="1" t="s">
        <v>27</v>
      </c>
      <c r="R3" s="1" t="s">
        <v>28</v>
      </c>
      <c r="S3" s="1" t="s">
        <v>26</v>
      </c>
      <c r="T3" s="1" t="s">
        <v>27</v>
      </c>
      <c r="U3" s="1" t="s">
        <v>28</v>
      </c>
      <c r="V3" s="1" t="s">
        <v>26</v>
      </c>
      <c r="W3" s="1" t="s">
        <v>27</v>
      </c>
      <c r="X3" s="1" t="s">
        <v>28</v>
      </c>
      <c r="Y3" s="1" t="s">
        <v>26</v>
      </c>
      <c r="Z3" s="1" t="s">
        <v>27</v>
      </c>
      <c r="AA3" s="1" t="s">
        <v>28</v>
      </c>
      <c r="AB3" s="1" t="s">
        <v>26</v>
      </c>
      <c r="AC3" s="1" t="s">
        <v>27</v>
      </c>
      <c r="AD3" s="1" t="s">
        <v>28</v>
      </c>
      <c r="AE3" s="1" t="s">
        <v>26</v>
      </c>
      <c r="AF3" s="1" t="s">
        <v>27</v>
      </c>
      <c r="AG3" s="1" t="s">
        <v>28</v>
      </c>
      <c r="AH3" s="1" t="s">
        <v>26</v>
      </c>
      <c r="AI3" s="1" t="s">
        <v>27</v>
      </c>
      <c r="AJ3" s="1" t="s">
        <v>28</v>
      </c>
      <c r="AK3" s="1" t="s">
        <v>26</v>
      </c>
      <c r="AL3" s="1" t="s">
        <v>27</v>
      </c>
      <c r="AM3" s="1" t="s">
        <v>28</v>
      </c>
    </row>
    <row r="4" spans="1:63" ht="79.900000000000006" customHeight="1" x14ac:dyDescent="0.35">
      <c r="A4" s="1" t="s">
        <v>579</v>
      </c>
      <c r="B4" s="1" t="s">
        <v>580</v>
      </c>
      <c r="C4" s="1" t="s">
        <v>31</v>
      </c>
      <c r="D4" s="1">
        <v>700</v>
      </c>
      <c r="G4" s="1">
        <v>0</v>
      </c>
      <c r="J4" s="1">
        <v>3000</v>
      </c>
      <c r="M4" s="1">
        <v>600</v>
      </c>
      <c r="P4" s="1">
        <v>4000</v>
      </c>
      <c r="S4" s="1">
        <v>16</v>
      </c>
      <c r="V4" s="1">
        <v>4000</v>
      </c>
      <c r="Y4" s="1">
        <v>120</v>
      </c>
      <c r="AB4" s="1">
        <v>400</v>
      </c>
      <c r="AE4" s="1">
        <v>600</v>
      </c>
      <c r="AH4" s="1">
        <v>600</v>
      </c>
      <c r="AK4" s="1">
        <v>4</v>
      </c>
    </row>
    <row r="5" spans="1:63" ht="60.4" customHeight="1" x14ac:dyDescent="0.35">
      <c r="A5" s="1" t="s">
        <v>581</v>
      </c>
      <c r="B5" s="1" t="s">
        <v>582</v>
      </c>
      <c r="C5" s="1" t="s">
        <v>50</v>
      </c>
      <c r="D5" s="1">
        <v>700</v>
      </c>
      <c r="G5" s="1">
        <v>0</v>
      </c>
      <c r="J5" s="1">
        <v>3240</v>
      </c>
      <c r="M5" s="1">
        <v>600</v>
      </c>
      <c r="P5" s="1">
        <v>4000</v>
      </c>
      <c r="S5" s="1">
        <v>16</v>
      </c>
      <c r="V5" s="1">
        <v>6000</v>
      </c>
      <c r="Y5" s="1">
        <v>120</v>
      </c>
      <c r="AB5" s="1">
        <v>400</v>
      </c>
      <c r="AE5" s="1">
        <v>600</v>
      </c>
      <c r="AH5" s="1">
        <v>600</v>
      </c>
      <c r="AK5" s="1">
        <v>4</v>
      </c>
    </row>
    <row r="6" spans="1:63" ht="61.5" customHeight="1" x14ac:dyDescent="0.35">
      <c r="A6" s="1" t="s">
        <v>583</v>
      </c>
      <c r="B6" s="1" t="s">
        <v>584</v>
      </c>
      <c r="C6" s="1" t="s">
        <v>50</v>
      </c>
      <c r="D6" s="1">
        <v>700</v>
      </c>
      <c r="G6" s="1">
        <v>2</v>
      </c>
      <c r="J6" s="1">
        <v>3000</v>
      </c>
      <c r="M6" s="1">
        <v>600</v>
      </c>
      <c r="P6" s="1">
        <v>4000</v>
      </c>
      <c r="S6" s="1">
        <v>16</v>
      </c>
      <c r="V6" s="1">
        <v>4000</v>
      </c>
      <c r="Y6" s="1">
        <v>120</v>
      </c>
      <c r="AB6" s="1">
        <v>400</v>
      </c>
      <c r="AE6" s="1">
        <v>600</v>
      </c>
      <c r="AH6" s="1">
        <v>600</v>
      </c>
      <c r="AK6" s="1">
        <v>4</v>
      </c>
    </row>
    <row r="7" spans="1:63" ht="44.65" customHeight="1" x14ac:dyDescent="0.35">
      <c r="A7" s="1" t="s">
        <v>585</v>
      </c>
      <c r="B7" s="1" t="s">
        <v>586</v>
      </c>
      <c r="C7" s="1" t="s">
        <v>50</v>
      </c>
      <c r="D7" s="1">
        <v>700</v>
      </c>
      <c r="G7" s="1">
        <v>2</v>
      </c>
      <c r="J7" s="1">
        <v>3300</v>
      </c>
      <c r="M7" s="1">
        <v>600</v>
      </c>
      <c r="P7" s="1">
        <v>4000</v>
      </c>
      <c r="S7" s="1">
        <v>16</v>
      </c>
      <c r="V7" s="1">
        <v>6000</v>
      </c>
      <c r="Y7" s="1">
        <v>120</v>
      </c>
      <c r="AB7" s="1">
        <v>400</v>
      </c>
      <c r="AE7" s="1">
        <v>600</v>
      </c>
      <c r="AH7" s="1">
        <v>600</v>
      </c>
      <c r="AK7" s="1">
        <v>4</v>
      </c>
      <c r="BK7" s="1" t="s">
        <v>136</v>
      </c>
    </row>
    <row r="8" spans="1:63" ht="43.5" x14ac:dyDescent="0.35">
      <c r="AP8" s="1" t="s">
        <v>136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52DA6-E2AB-4959-A83C-A497F3DEE486}">
  <dimension ref="A1:BN8"/>
  <sheetViews>
    <sheetView workbookViewId="0">
      <selection activeCell="B9" sqref="B9"/>
    </sheetView>
  </sheetViews>
  <sheetFormatPr defaultRowHeight="14.5" x14ac:dyDescent="0.35"/>
  <cols>
    <col min="1" max="1" width="18.6328125" customWidth="1"/>
    <col min="2" max="2" width="26.81640625" customWidth="1"/>
    <col min="3" max="3" width="14.7265625" customWidth="1"/>
    <col min="4" max="4" width="15.453125" customWidth="1"/>
    <col min="5" max="5" width="8.7265625" customWidth="1"/>
    <col min="7" max="7" width="15.90625" customWidth="1"/>
    <col min="8" max="8" width="14.08984375" customWidth="1"/>
    <col min="10" max="10" width="13.90625" customWidth="1"/>
    <col min="11" max="11" width="12.90625" customWidth="1"/>
    <col min="12" max="12" width="7.81640625" customWidth="1"/>
    <col min="13" max="13" width="13.36328125" customWidth="1"/>
    <col min="14" max="15" width="7.81640625" customWidth="1"/>
    <col min="16" max="16" width="9.7265625" customWidth="1"/>
    <col min="18" max="18" width="12.26953125" customWidth="1"/>
    <col min="19" max="19" width="13.36328125" customWidth="1"/>
    <col min="22" max="22" width="14.81640625" customWidth="1"/>
    <col min="25" max="25" width="15.453125" customWidth="1"/>
    <col min="28" max="28" width="16.36328125" customWidth="1"/>
    <col min="31" max="31" width="17.7265625" customWidth="1"/>
    <col min="34" max="34" width="20.36328125" customWidth="1"/>
    <col min="37" max="37" width="28.6328125" customWidth="1"/>
    <col min="40" max="40" width="26.26953125" customWidth="1"/>
    <col min="43" max="43" width="22.6328125" customWidth="1"/>
    <col min="46" max="46" width="16.6328125" customWidth="1"/>
    <col min="49" max="49" width="21" customWidth="1"/>
    <col min="52" max="52" width="18.7265625" customWidth="1"/>
    <col min="55" max="55" width="15.90625" customWidth="1"/>
    <col min="58" max="58" width="16.54296875" customWidth="1"/>
    <col min="61" max="61" width="17.453125" customWidth="1"/>
    <col min="62" max="62" width="15.90625" customWidth="1"/>
    <col min="63" max="63" width="13.26953125" customWidth="1"/>
    <col min="64" max="64" width="15.81640625" customWidth="1"/>
    <col min="65" max="65" width="14.26953125" customWidth="1"/>
    <col min="66" max="66" width="12.08984375" customWidth="1"/>
  </cols>
  <sheetData>
    <row r="1" spans="1:66" x14ac:dyDescent="0.35">
      <c r="BI1" t="s">
        <v>0</v>
      </c>
      <c r="BJ1">
        <v>0</v>
      </c>
      <c r="BK1">
        <v>0</v>
      </c>
      <c r="BL1">
        <v>0</v>
      </c>
      <c r="BM1">
        <v>0</v>
      </c>
    </row>
    <row r="2" spans="1:66" s="14" customFormat="1" ht="69.5" customHeight="1" x14ac:dyDescent="0.35">
      <c r="A2" s="14" t="s">
        <v>1</v>
      </c>
      <c r="B2" s="14" t="s">
        <v>2</v>
      </c>
      <c r="C2" s="3" t="s">
        <v>3</v>
      </c>
      <c r="D2" s="3" t="s">
        <v>265</v>
      </c>
      <c r="G2" s="3" t="s">
        <v>4</v>
      </c>
      <c r="H2" s="3"/>
      <c r="J2" s="3" t="s">
        <v>6</v>
      </c>
      <c r="K2" s="3"/>
      <c r="L2" s="3"/>
      <c r="M2" s="3" t="s">
        <v>677</v>
      </c>
      <c r="N2" s="3"/>
      <c r="O2" s="3"/>
      <c r="P2" s="3" t="s">
        <v>677</v>
      </c>
      <c r="Q2" s="3"/>
      <c r="S2" s="3" t="s">
        <v>7</v>
      </c>
      <c r="V2" s="3" t="s">
        <v>427</v>
      </c>
      <c r="Y2" s="3" t="s">
        <v>266</v>
      </c>
      <c r="AB2" s="3" t="s">
        <v>8</v>
      </c>
      <c r="AE2" s="3" t="s">
        <v>137</v>
      </c>
      <c r="AH2" s="3" t="s">
        <v>11</v>
      </c>
      <c r="AK2" s="3" t="s">
        <v>138</v>
      </c>
      <c r="AN2" s="3" t="s">
        <v>139</v>
      </c>
      <c r="AQ2" s="3" t="s">
        <v>428</v>
      </c>
      <c r="AT2" s="3" t="s">
        <v>300</v>
      </c>
      <c r="AW2" s="3" t="s">
        <v>281</v>
      </c>
      <c r="AZ2" s="3" t="s">
        <v>12</v>
      </c>
      <c r="BC2" s="3" t="s">
        <v>13</v>
      </c>
      <c r="BF2" s="3" t="s">
        <v>14</v>
      </c>
      <c r="BI2" s="3" t="s">
        <v>20</v>
      </c>
      <c r="BJ2" s="3" t="s">
        <v>21</v>
      </c>
      <c r="BK2" s="3" t="s">
        <v>22</v>
      </c>
      <c r="BL2" s="3" t="s">
        <v>23</v>
      </c>
      <c r="BM2" s="3" t="s">
        <v>24</v>
      </c>
      <c r="BN2" s="3" t="s">
        <v>25</v>
      </c>
    </row>
    <row r="3" spans="1:66" ht="31" customHeight="1" x14ac:dyDescent="0.35">
      <c r="D3" t="s">
        <v>26</v>
      </c>
      <c r="E3" t="s">
        <v>27</v>
      </c>
      <c r="F3" t="s">
        <v>28</v>
      </c>
      <c r="G3" t="s">
        <v>26</v>
      </c>
      <c r="H3" t="s">
        <v>27</v>
      </c>
      <c r="I3" t="s">
        <v>28</v>
      </c>
      <c r="J3" t="s">
        <v>26</v>
      </c>
      <c r="K3" t="s">
        <v>27</v>
      </c>
      <c r="L3" s="1" t="s">
        <v>28</v>
      </c>
      <c r="M3" s="1" t="s">
        <v>26</v>
      </c>
      <c r="N3" s="1" t="s">
        <v>27</v>
      </c>
      <c r="O3" s="1" t="s">
        <v>28</v>
      </c>
      <c r="P3" s="1" t="s">
        <v>26</v>
      </c>
      <c r="Q3" t="s">
        <v>27</v>
      </c>
      <c r="R3" t="s">
        <v>28</v>
      </c>
      <c r="S3" t="s">
        <v>26</v>
      </c>
      <c r="T3" t="s">
        <v>27</v>
      </c>
      <c r="U3" t="s">
        <v>28</v>
      </c>
      <c r="V3" t="s">
        <v>26</v>
      </c>
      <c r="W3" t="s">
        <v>27</v>
      </c>
      <c r="X3" t="s">
        <v>28</v>
      </c>
      <c r="Y3" t="s">
        <v>26</v>
      </c>
      <c r="Z3" t="s">
        <v>27</v>
      </c>
      <c r="AA3" t="s">
        <v>28</v>
      </c>
      <c r="AB3" t="s">
        <v>26</v>
      </c>
      <c r="AC3" t="s">
        <v>27</v>
      </c>
      <c r="AD3" t="s">
        <v>28</v>
      </c>
      <c r="AE3" t="s">
        <v>26</v>
      </c>
      <c r="AF3" t="s">
        <v>27</v>
      </c>
      <c r="AG3" t="s">
        <v>28</v>
      </c>
      <c r="AH3" t="s">
        <v>26</v>
      </c>
      <c r="AI3" t="s">
        <v>27</v>
      </c>
      <c r="AJ3" t="s">
        <v>28</v>
      </c>
      <c r="AK3" t="s">
        <v>26</v>
      </c>
      <c r="AL3" t="s">
        <v>27</v>
      </c>
      <c r="AM3" t="s">
        <v>28</v>
      </c>
      <c r="AN3" t="s">
        <v>26</v>
      </c>
      <c r="AO3" t="s">
        <v>27</v>
      </c>
      <c r="AP3" t="s">
        <v>28</v>
      </c>
      <c r="AQ3" t="s">
        <v>26</v>
      </c>
      <c r="AR3" t="s">
        <v>27</v>
      </c>
      <c r="AS3" t="s">
        <v>28</v>
      </c>
      <c r="AT3" t="s">
        <v>26</v>
      </c>
      <c r="AU3" t="s">
        <v>27</v>
      </c>
      <c r="AV3" t="s">
        <v>28</v>
      </c>
      <c r="AW3" t="s">
        <v>26</v>
      </c>
      <c r="AX3" t="s">
        <v>27</v>
      </c>
      <c r="AY3" t="s">
        <v>28</v>
      </c>
      <c r="AZ3" t="s">
        <v>26</v>
      </c>
      <c r="BA3" t="s">
        <v>27</v>
      </c>
      <c r="BB3" t="s">
        <v>28</v>
      </c>
      <c r="BC3" t="s">
        <v>26</v>
      </c>
      <c r="BD3" t="s">
        <v>27</v>
      </c>
      <c r="BE3" t="s">
        <v>28</v>
      </c>
      <c r="BF3" t="s">
        <v>26</v>
      </c>
      <c r="BG3" t="s">
        <v>27</v>
      </c>
      <c r="BH3" t="s">
        <v>28</v>
      </c>
    </row>
    <row r="4" spans="1:66" ht="26.5" customHeight="1" x14ac:dyDescent="0.35">
      <c r="A4" t="s">
        <v>509</v>
      </c>
      <c r="B4" s="1" t="s">
        <v>510</v>
      </c>
      <c r="C4" t="s">
        <v>50</v>
      </c>
      <c r="D4">
        <v>150</v>
      </c>
      <c r="Y4">
        <v>400</v>
      </c>
      <c r="BC4">
        <v>2000</v>
      </c>
      <c r="BF4">
        <v>600</v>
      </c>
    </row>
    <row r="5" spans="1:66" ht="31" customHeight="1" x14ac:dyDescent="0.35">
      <c r="A5" t="s">
        <v>511</v>
      </c>
      <c r="B5" s="1" t="s">
        <v>512</v>
      </c>
      <c r="C5" t="s">
        <v>50</v>
      </c>
      <c r="D5">
        <v>40</v>
      </c>
      <c r="J5">
        <v>60</v>
      </c>
      <c r="Y5">
        <v>200</v>
      </c>
      <c r="AT5">
        <v>400</v>
      </c>
      <c r="BF5">
        <v>100</v>
      </c>
    </row>
    <row r="6" spans="1:66" ht="36" customHeight="1" x14ac:dyDescent="0.35">
      <c r="A6" t="s">
        <v>513</v>
      </c>
      <c r="B6" s="1" t="s">
        <v>514</v>
      </c>
      <c r="C6" t="s">
        <v>50</v>
      </c>
      <c r="G6">
        <v>2880</v>
      </c>
      <c r="Y6">
        <v>3600</v>
      </c>
      <c r="AE6">
        <v>120</v>
      </c>
      <c r="AK6">
        <v>3600</v>
      </c>
      <c r="AN6">
        <v>6000</v>
      </c>
      <c r="AT6">
        <v>1</v>
      </c>
      <c r="AW6">
        <v>1200</v>
      </c>
      <c r="BF6">
        <v>500</v>
      </c>
    </row>
    <row r="7" spans="1:66" ht="39.5" customHeight="1" x14ac:dyDescent="0.35">
      <c r="A7" t="s">
        <v>515</v>
      </c>
      <c r="B7" s="1" t="s">
        <v>516</v>
      </c>
      <c r="C7" t="s">
        <v>84</v>
      </c>
      <c r="E7" t="s">
        <v>678</v>
      </c>
      <c r="G7">
        <v>1</v>
      </c>
      <c r="J7">
        <v>35</v>
      </c>
      <c r="M7">
        <v>1</v>
      </c>
      <c r="P7">
        <v>1</v>
      </c>
      <c r="S7">
        <v>36</v>
      </c>
      <c r="Y7">
        <v>49</v>
      </c>
      <c r="AH7">
        <v>315</v>
      </c>
      <c r="AK7">
        <v>264</v>
      </c>
      <c r="AN7">
        <v>389</v>
      </c>
      <c r="AW7">
        <v>48</v>
      </c>
    </row>
    <row r="8" spans="1:66" ht="34.5" customHeight="1" x14ac:dyDescent="0.35">
      <c r="BF8" t="s">
        <v>676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42880-0AC3-43E4-961B-C962AD3D37F2}">
  <dimension ref="A1:J42"/>
  <sheetViews>
    <sheetView tabSelected="1" workbookViewId="0">
      <selection activeCell="D8" sqref="D8"/>
    </sheetView>
  </sheetViews>
  <sheetFormatPr defaultRowHeight="14.5" x14ac:dyDescent="0.35"/>
  <cols>
    <col min="1" max="1" width="24.1796875" customWidth="1"/>
    <col min="2" max="2" width="19.81640625" customWidth="1"/>
    <col min="3" max="3" width="28.6328125" customWidth="1"/>
    <col min="4" max="4" width="24.08984375" customWidth="1"/>
    <col min="5" max="5" width="20.54296875" customWidth="1"/>
    <col min="6" max="6" width="21.7265625" customWidth="1"/>
    <col min="7" max="7" width="25.6328125" customWidth="1"/>
    <col min="8" max="8" width="22.90625" customWidth="1"/>
    <col min="9" max="9" width="22.6328125" customWidth="1"/>
    <col min="10" max="10" width="24" customWidth="1"/>
  </cols>
  <sheetData>
    <row r="1" spans="1:10" s="14" customFormat="1" ht="38.5" customHeight="1" x14ac:dyDescent="0.35">
      <c r="A1" s="14" t="s">
        <v>587</v>
      </c>
      <c r="B1" s="14" t="s">
        <v>588</v>
      </c>
      <c r="C1" s="14" t="s">
        <v>589</v>
      </c>
      <c r="D1" s="14" t="s">
        <v>590</v>
      </c>
      <c r="E1" s="14" t="s">
        <v>591</v>
      </c>
      <c r="F1" s="14" t="s">
        <v>592</v>
      </c>
      <c r="G1" s="14" t="s">
        <v>593</v>
      </c>
      <c r="H1" s="14" t="s">
        <v>594</v>
      </c>
      <c r="I1" s="14" t="s">
        <v>595</v>
      </c>
      <c r="J1" s="14" t="s">
        <v>596</v>
      </c>
    </row>
    <row r="2" spans="1:10" ht="66" customHeight="1" x14ac:dyDescent="0.35">
      <c r="A2" s="1" t="s">
        <v>8</v>
      </c>
      <c r="B2" s="1" t="s">
        <v>5</v>
      </c>
      <c r="C2" s="1" t="s">
        <v>265</v>
      </c>
      <c r="D2" s="1" t="s">
        <v>265</v>
      </c>
      <c r="E2" s="1" t="s">
        <v>265</v>
      </c>
      <c r="F2" s="1" t="s">
        <v>265</v>
      </c>
      <c r="G2" s="1" t="s">
        <v>265</v>
      </c>
      <c r="H2" s="1" t="s">
        <v>265</v>
      </c>
      <c r="I2" s="1" t="s">
        <v>5</v>
      </c>
      <c r="J2" s="1" t="s">
        <v>4</v>
      </c>
    </row>
    <row r="4" spans="1:10" ht="66.5" customHeight="1" x14ac:dyDescent="0.35">
      <c r="A4" s="1" t="s">
        <v>576</v>
      </c>
      <c r="B4" s="1" t="s">
        <v>7</v>
      </c>
      <c r="C4" s="1" t="s">
        <v>4</v>
      </c>
      <c r="D4" s="1" t="s">
        <v>4</v>
      </c>
      <c r="E4" s="1" t="s">
        <v>6</v>
      </c>
      <c r="F4" s="1" t="s">
        <v>6</v>
      </c>
      <c r="G4" s="1" t="s">
        <v>4</v>
      </c>
      <c r="H4" s="1" t="s">
        <v>5</v>
      </c>
      <c r="I4" s="1" t="s">
        <v>7</v>
      </c>
      <c r="J4" s="1" t="s">
        <v>5</v>
      </c>
    </row>
    <row r="6" spans="1:10" ht="58.5" customHeight="1" x14ac:dyDescent="0.35">
      <c r="A6" s="1" t="s">
        <v>11</v>
      </c>
      <c r="B6" s="1" t="s">
        <v>280</v>
      </c>
      <c r="C6" s="1" t="s">
        <v>5</v>
      </c>
      <c r="D6" s="1" t="s">
        <v>6</v>
      </c>
      <c r="E6" s="1" t="s">
        <v>10</v>
      </c>
      <c r="F6" s="1" t="s">
        <v>7</v>
      </c>
      <c r="G6" s="1" t="s">
        <v>5</v>
      </c>
      <c r="H6" s="1" t="s">
        <v>6</v>
      </c>
      <c r="I6" s="1" t="s">
        <v>8</v>
      </c>
      <c r="J6" s="1" t="s">
        <v>6</v>
      </c>
    </row>
    <row r="8" spans="1:10" ht="79.5" customHeight="1" x14ac:dyDescent="0.35">
      <c r="A8" s="1" t="s">
        <v>138</v>
      </c>
      <c r="B8" s="1" t="s">
        <v>11</v>
      </c>
      <c r="C8" s="1" t="s">
        <v>6</v>
      </c>
      <c r="D8" s="1" t="s">
        <v>7</v>
      </c>
      <c r="E8" s="1" t="s">
        <v>138</v>
      </c>
      <c r="F8" s="1" t="s">
        <v>266</v>
      </c>
      <c r="G8" s="1" t="s">
        <v>6</v>
      </c>
      <c r="H8" s="1" t="s">
        <v>7</v>
      </c>
      <c r="I8" s="1" t="s">
        <v>137</v>
      </c>
      <c r="J8" s="1" t="s">
        <v>7</v>
      </c>
    </row>
    <row r="10" spans="1:10" ht="73" customHeight="1" x14ac:dyDescent="0.35">
      <c r="A10" s="1" t="s">
        <v>139</v>
      </c>
      <c r="B10" s="1" t="s">
        <v>138</v>
      </c>
      <c r="C10" s="1" t="s">
        <v>7</v>
      </c>
      <c r="D10" s="1" t="s">
        <v>427</v>
      </c>
      <c r="E10" s="1" t="s">
        <v>139</v>
      </c>
      <c r="F10" s="1" t="s">
        <v>10</v>
      </c>
      <c r="G10" s="1" t="s">
        <v>7</v>
      </c>
      <c r="H10" s="1" t="s">
        <v>266</v>
      </c>
      <c r="I10" s="1" t="s">
        <v>11</v>
      </c>
      <c r="J10" s="1" t="s">
        <v>8</v>
      </c>
    </row>
    <row r="12" spans="1:10" ht="92" customHeight="1" x14ac:dyDescent="0.35">
      <c r="A12" s="1" t="s">
        <v>347</v>
      </c>
      <c r="B12" s="1" t="s">
        <v>139</v>
      </c>
      <c r="C12" s="1" t="s">
        <v>266</v>
      </c>
      <c r="D12" s="1" t="s">
        <v>266</v>
      </c>
      <c r="E12" s="1" t="s">
        <v>347</v>
      </c>
      <c r="F12" s="1" t="s">
        <v>138</v>
      </c>
      <c r="G12" s="1" t="s">
        <v>266</v>
      </c>
      <c r="H12" s="1" t="s">
        <v>8</v>
      </c>
      <c r="I12" s="1" t="s">
        <v>138</v>
      </c>
      <c r="J12" s="1" t="s">
        <v>9</v>
      </c>
    </row>
    <row r="14" spans="1:10" ht="79.5" customHeight="1" x14ac:dyDescent="0.35">
      <c r="A14" s="1" t="s">
        <v>281</v>
      </c>
      <c r="B14" s="1" t="s">
        <v>281</v>
      </c>
      <c r="C14" s="1" t="s">
        <v>8</v>
      </c>
      <c r="D14" s="1" t="s">
        <v>8</v>
      </c>
      <c r="E14" s="1" t="s">
        <v>281</v>
      </c>
      <c r="F14" s="1" t="s">
        <v>139</v>
      </c>
      <c r="G14" s="1" t="s">
        <v>8</v>
      </c>
      <c r="H14" s="1" t="s">
        <v>9</v>
      </c>
      <c r="I14" s="1" t="s">
        <v>139</v>
      </c>
      <c r="J14" s="1" t="s">
        <v>10</v>
      </c>
    </row>
    <row r="16" spans="1:10" ht="58.5" customHeight="1" x14ac:dyDescent="0.35">
      <c r="A16" s="1" t="s">
        <v>577</v>
      </c>
      <c r="B16" s="1" t="s">
        <v>564</v>
      </c>
      <c r="C16" s="1" t="s">
        <v>9</v>
      </c>
      <c r="D16" s="1" t="s">
        <v>137</v>
      </c>
      <c r="E16" s="1" t="s">
        <v>14</v>
      </c>
      <c r="F16" s="1" t="s">
        <v>300</v>
      </c>
      <c r="G16" s="1" t="s">
        <v>280</v>
      </c>
      <c r="H16" s="1" t="s">
        <v>10</v>
      </c>
      <c r="I16" s="1" t="s">
        <v>14</v>
      </c>
      <c r="J16" s="1" t="s">
        <v>11</v>
      </c>
    </row>
    <row r="17" spans="1:10" ht="20.5" customHeight="1" x14ac:dyDescent="0.35"/>
    <row r="18" spans="1:10" ht="60.5" customHeight="1" x14ac:dyDescent="0.35">
      <c r="A18" s="1" t="s">
        <v>12</v>
      </c>
      <c r="B18" s="1" t="s">
        <v>13</v>
      </c>
      <c r="C18" s="1" t="s">
        <v>10</v>
      </c>
      <c r="D18" s="1" t="s">
        <v>11</v>
      </c>
      <c r="E18" s="1" t="s">
        <v>15</v>
      </c>
      <c r="F18" s="1" t="s">
        <v>281</v>
      </c>
      <c r="G18" s="1" t="s">
        <v>9</v>
      </c>
      <c r="H18" s="1" t="s">
        <v>137</v>
      </c>
      <c r="I18" s="1" t="s">
        <v>17</v>
      </c>
      <c r="J18" s="1" t="s">
        <v>12</v>
      </c>
    </row>
    <row r="19" spans="1:10" ht="23" customHeight="1" x14ac:dyDescent="0.35"/>
    <row r="20" spans="1:10" ht="58.5" customHeight="1" x14ac:dyDescent="0.35">
      <c r="A20" s="1" t="s">
        <v>578</v>
      </c>
      <c r="B20" s="1" t="s">
        <v>14</v>
      </c>
      <c r="C20" s="1" t="s">
        <v>137</v>
      </c>
      <c r="D20" s="1" t="s">
        <v>138</v>
      </c>
      <c r="E20" s="1" t="s">
        <v>17</v>
      </c>
      <c r="F20" s="1" t="s">
        <v>14</v>
      </c>
      <c r="G20" s="1" t="s">
        <v>10</v>
      </c>
      <c r="H20" s="1" t="s">
        <v>11</v>
      </c>
      <c r="I20" s="1" t="s">
        <v>18</v>
      </c>
      <c r="J20" s="1" t="s">
        <v>13</v>
      </c>
    </row>
    <row r="21" spans="1:10" ht="22.5" customHeight="1" x14ac:dyDescent="0.35"/>
    <row r="22" spans="1:10" ht="61" customHeight="1" x14ac:dyDescent="0.35">
      <c r="A22" s="1" t="s">
        <v>14</v>
      </c>
      <c r="B22" s="1" t="s">
        <v>15</v>
      </c>
      <c r="C22" s="1" t="s">
        <v>11</v>
      </c>
      <c r="D22" s="1" t="s">
        <v>139</v>
      </c>
      <c r="F22" s="1" t="s">
        <v>15</v>
      </c>
      <c r="G22" s="1" t="s">
        <v>137</v>
      </c>
      <c r="H22" s="1" t="s">
        <v>138</v>
      </c>
      <c r="I22" s="1" t="s">
        <v>19</v>
      </c>
      <c r="J22" s="1" t="s">
        <v>14</v>
      </c>
    </row>
    <row r="24" spans="1:10" ht="73" customHeight="1" x14ac:dyDescent="0.35">
      <c r="A24" s="1" t="s">
        <v>15</v>
      </c>
      <c r="B24" s="1" t="s">
        <v>16</v>
      </c>
      <c r="C24" s="1" t="s">
        <v>138</v>
      </c>
      <c r="D24" s="1" t="s">
        <v>428</v>
      </c>
      <c r="F24" s="1" t="s">
        <v>17</v>
      </c>
      <c r="G24" s="1" t="s">
        <v>11</v>
      </c>
      <c r="H24" s="1" t="s">
        <v>139</v>
      </c>
      <c r="J24" s="1" t="s">
        <v>15</v>
      </c>
    </row>
    <row r="25" spans="1:10" ht="24.5" customHeight="1" x14ac:dyDescent="0.35"/>
    <row r="26" spans="1:10" ht="69" customHeight="1" x14ac:dyDescent="0.35">
      <c r="B26" s="1" t="s">
        <v>17</v>
      </c>
      <c r="C26" s="1" t="s">
        <v>517</v>
      </c>
      <c r="D26" s="1" t="s">
        <v>300</v>
      </c>
      <c r="G26" s="1" t="s">
        <v>138</v>
      </c>
      <c r="H26" s="1" t="s">
        <v>14</v>
      </c>
      <c r="J26" s="1" t="s">
        <v>16</v>
      </c>
    </row>
    <row r="28" spans="1:10" ht="62.5" customHeight="1" x14ac:dyDescent="0.35">
      <c r="C28" s="1" t="s">
        <v>139</v>
      </c>
      <c r="D28" s="1" t="s">
        <v>281</v>
      </c>
      <c r="G28" s="1" t="s">
        <v>139</v>
      </c>
      <c r="H28" s="1" t="s">
        <v>15</v>
      </c>
      <c r="J28" s="1" t="s">
        <v>17</v>
      </c>
    </row>
    <row r="30" spans="1:10" ht="62.5" customHeight="1" x14ac:dyDescent="0.35">
      <c r="C30" s="1" t="s">
        <v>518</v>
      </c>
      <c r="D30" s="1" t="s">
        <v>12</v>
      </c>
      <c r="G30" s="1" t="s">
        <v>281</v>
      </c>
      <c r="H30" s="1" t="s">
        <v>16</v>
      </c>
      <c r="J30" s="1" t="s">
        <v>18</v>
      </c>
    </row>
    <row r="32" spans="1:10" ht="51.5" customHeight="1" x14ac:dyDescent="0.35">
      <c r="C32" s="1" t="s">
        <v>281</v>
      </c>
      <c r="D32" s="1" t="s">
        <v>13</v>
      </c>
      <c r="G32" s="1" t="s">
        <v>14</v>
      </c>
      <c r="H32" t="s">
        <v>17</v>
      </c>
      <c r="J32" s="1" t="s">
        <v>19</v>
      </c>
    </row>
    <row r="34" spans="3:8" ht="46" customHeight="1" x14ac:dyDescent="0.35">
      <c r="C34" s="1" t="s">
        <v>519</v>
      </c>
      <c r="D34" s="1" t="s">
        <v>14</v>
      </c>
      <c r="G34" s="1" t="s">
        <v>15</v>
      </c>
      <c r="H34" s="1" t="s">
        <v>18</v>
      </c>
    </row>
    <row r="36" spans="3:8" ht="38" customHeight="1" x14ac:dyDescent="0.35">
      <c r="C36" s="1" t="s">
        <v>14</v>
      </c>
      <c r="G36" s="1" t="s">
        <v>597</v>
      </c>
      <c r="H36" s="1" t="s">
        <v>19</v>
      </c>
    </row>
    <row r="38" spans="3:8" ht="50" customHeight="1" x14ac:dyDescent="0.35">
      <c r="C38" s="1" t="s">
        <v>15</v>
      </c>
      <c r="G38" s="1" t="s">
        <v>17</v>
      </c>
    </row>
    <row r="40" spans="3:8" ht="40.5" customHeight="1" x14ac:dyDescent="0.35">
      <c r="G40" s="1" t="s">
        <v>18</v>
      </c>
    </row>
    <row r="42" spans="3:8" ht="30" customHeight="1" x14ac:dyDescent="0.35">
      <c r="G42" s="1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EB1E4-417A-40A5-98FC-82ED2B6B1ABC}">
  <sheetPr filterMode="1"/>
  <dimension ref="A1:BE84"/>
  <sheetViews>
    <sheetView workbookViewId="0">
      <selection activeCell="J89" sqref="J89"/>
    </sheetView>
  </sheetViews>
  <sheetFormatPr defaultRowHeight="14.5" x14ac:dyDescent="0.35"/>
  <cols>
    <col min="1" max="1" width="12.6328125" customWidth="1"/>
    <col min="2" max="2" width="30" customWidth="1"/>
    <col min="3" max="3" width="21.7265625" customWidth="1"/>
    <col min="4" max="4" width="15.54296875" customWidth="1"/>
    <col min="5" max="5" width="10.7265625" customWidth="1"/>
    <col min="6" max="6" width="9" bestFit="1" customWidth="1"/>
    <col min="7" max="7" width="16.26953125" customWidth="1"/>
    <col min="8" max="8" width="8.26953125" bestFit="1" customWidth="1"/>
    <col min="9" max="9" width="9" bestFit="1" customWidth="1"/>
    <col min="10" max="10" width="16.7265625" customWidth="1"/>
    <col min="11" max="11" width="8.26953125" bestFit="1" customWidth="1"/>
    <col min="12" max="12" width="9" bestFit="1" customWidth="1"/>
    <col min="13" max="13" width="14" customWidth="1"/>
    <col min="14" max="14" width="8.26953125" bestFit="1" customWidth="1"/>
    <col min="15" max="15" width="9" bestFit="1" customWidth="1"/>
    <col min="16" max="16" width="11.36328125" customWidth="1"/>
    <col min="17" max="17" width="8.26953125" bestFit="1" customWidth="1"/>
    <col min="18" max="18" width="10.81640625" customWidth="1"/>
    <col min="19" max="19" width="9.36328125" customWidth="1"/>
    <col min="20" max="20" width="8.26953125" bestFit="1" customWidth="1"/>
    <col min="21" max="21" width="9" bestFit="1" customWidth="1"/>
    <col min="22" max="22" width="13" customWidth="1"/>
    <col min="23" max="23" width="8.26953125" bestFit="1" customWidth="1"/>
    <col min="24" max="24" width="9" bestFit="1" customWidth="1"/>
    <col min="25" max="25" width="11.81640625" customWidth="1"/>
    <col min="26" max="26" width="8.26953125" bestFit="1" customWidth="1"/>
    <col min="27" max="27" width="9" bestFit="1" customWidth="1"/>
    <col min="28" max="28" width="17.36328125" customWidth="1"/>
    <col min="29" max="29" width="8.26953125" bestFit="1" customWidth="1"/>
    <col min="30" max="30" width="9" bestFit="1" customWidth="1"/>
    <col min="31" max="31" width="18.7265625" customWidth="1"/>
    <col min="32" max="32" width="8.26953125" bestFit="1" customWidth="1"/>
    <col min="33" max="33" width="9" bestFit="1" customWidth="1"/>
    <col min="34" max="34" width="12.7265625" customWidth="1"/>
    <col min="35" max="35" width="8.26953125" bestFit="1" customWidth="1"/>
    <col min="36" max="36" width="9" bestFit="1" customWidth="1"/>
    <col min="37" max="37" width="13.81640625" customWidth="1"/>
    <col min="38" max="38" width="8.26953125" bestFit="1" customWidth="1"/>
    <col min="39" max="39" width="9" bestFit="1" customWidth="1"/>
    <col min="40" max="40" width="14.54296875" customWidth="1"/>
    <col min="41" max="42" width="10.7265625" customWidth="1"/>
    <col min="43" max="43" width="19.26953125" customWidth="1"/>
    <col min="44" max="44" width="8.26953125" bestFit="1" customWidth="1"/>
    <col min="45" max="45" width="10.1796875" customWidth="1"/>
    <col min="46" max="46" width="14.7265625" customWidth="1"/>
    <col min="47" max="47" width="8.26953125" bestFit="1" customWidth="1"/>
    <col min="48" max="48" width="10.26953125" customWidth="1"/>
    <col min="49" max="49" width="14" customWidth="1"/>
    <col min="50" max="50" width="10.453125" customWidth="1"/>
    <col min="51" max="51" width="13.1796875" customWidth="1"/>
    <col min="52" max="52" width="15.54296875" customWidth="1"/>
    <col min="53" max="53" width="14.7265625" customWidth="1"/>
    <col min="54" max="54" width="11.7265625" customWidth="1"/>
    <col min="55" max="55" width="15.1796875" customWidth="1"/>
    <col min="56" max="56" width="14.81640625" customWidth="1"/>
    <col min="57" max="57" width="15" customWidth="1"/>
  </cols>
  <sheetData>
    <row r="1" spans="1:57" x14ac:dyDescent="0.35">
      <c r="A1" s="1"/>
      <c r="B1" s="1"/>
      <c r="C1" s="1"/>
      <c r="D1" s="1"/>
      <c r="E1" s="1"/>
      <c r="F1" s="1"/>
      <c r="G1" s="1"/>
      <c r="AZ1" t="s">
        <v>0</v>
      </c>
      <c r="BA1">
        <v>0</v>
      </c>
      <c r="BB1">
        <v>0</v>
      </c>
      <c r="BC1">
        <v>0</v>
      </c>
      <c r="BD1">
        <v>0</v>
      </c>
    </row>
    <row r="2" spans="1:57" s="3" customFormat="1" ht="58" customHeight="1" x14ac:dyDescent="0.35">
      <c r="A2" s="12" t="s">
        <v>1</v>
      </c>
      <c r="B2" s="12" t="s">
        <v>2</v>
      </c>
      <c r="C2" s="12" t="s">
        <v>3</v>
      </c>
      <c r="D2" s="12" t="s">
        <v>4</v>
      </c>
      <c r="E2" s="12"/>
      <c r="F2" s="12"/>
      <c r="G2" s="12" t="s">
        <v>5</v>
      </c>
      <c r="H2" s="12"/>
      <c r="I2" s="12"/>
      <c r="J2" s="12" t="s">
        <v>6</v>
      </c>
      <c r="K2" s="12"/>
      <c r="L2" s="12"/>
      <c r="M2" s="12" t="s">
        <v>7</v>
      </c>
      <c r="N2" s="12"/>
      <c r="O2" s="12"/>
      <c r="P2" s="12" t="s">
        <v>8</v>
      </c>
      <c r="Q2" s="12"/>
      <c r="R2" s="12"/>
      <c r="S2" s="12" t="s">
        <v>9</v>
      </c>
      <c r="T2" s="12"/>
      <c r="U2" s="12"/>
      <c r="V2" s="12" t="s">
        <v>10</v>
      </c>
      <c r="W2" s="12"/>
      <c r="X2" s="12"/>
      <c r="Y2" s="12" t="s">
        <v>11</v>
      </c>
      <c r="Z2" s="12"/>
      <c r="AA2" s="12"/>
      <c r="AB2" s="12" t="s">
        <v>12</v>
      </c>
      <c r="AC2" s="12"/>
      <c r="AD2" s="12"/>
      <c r="AE2" s="12" t="s">
        <v>13</v>
      </c>
      <c r="AF2" s="12"/>
      <c r="AG2" s="12"/>
      <c r="AH2" s="12" t="s">
        <v>14</v>
      </c>
      <c r="AI2" s="12"/>
      <c r="AJ2" s="12"/>
      <c r="AK2" s="12" t="s">
        <v>15</v>
      </c>
      <c r="AL2" s="12"/>
      <c r="AM2" s="12"/>
      <c r="AN2" s="12" t="s">
        <v>16</v>
      </c>
      <c r="AO2" s="12"/>
      <c r="AP2" s="12"/>
      <c r="AQ2" s="12" t="s">
        <v>17</v>
      </c>
      <c r="AR2" s="12"/>
      <c r="AS2" s="12"/>
      <c r="AT2" s="12" t="s">
        <v>18</v>
      </c>
      <c r="AU2" s="12"/>
      <c r="AV2" s="12"/>
      <c r="AW2" s="12" t="s">
        <v>19</v>
      </c>
      <c r="AX2" s="12"/>
      <c r="AY2" s="12"/>
      <c r="AZ2" s="12" t="s">
        <v>20</v>
      </c>
      <c r="BA2" s="12" t="s">
        <v>21</v>
      </c>
      <c r="BB2" s="12" t="s">
        <v>22</v>
      </c>
      <c r="BC2" s="12" t="s">
        <v>23</v>
      </c>
      <c r="BD2" s="12" t="s">
        <v>24</v>
      </c>
      <c r="BE2" s="12" t="s">
        <v>25</v>
      </c>
    </row>
    <row r="3" spans="1:57" hidden="1" x14ac:dyDescent="0.35">
      <c r="A3" s="1"/>
      <c r="B3" s="1"/>
      <c r="C3" s="1"/>
      <c r="D3" s="1" t="s">
        <v>26</v>
      </c>
      <c r="E3" s="1" t="s">
        <v>27</v>
      </c>
      <c r="F3" s="1" t="s">
        <v>28</v>
      </c>
      <c r="G3" s="1" t="s">
        <v>26</v>
      </c>
      <c r="H3" t="s">
        <v>27</v>
      </c>
      <c r="I3" t="s">
        <v>28</v>
      </c>
      <c r="J3" t="s">
        <v>26</v>
      </c>
      <c r="K3" t="s">
        <v>27</v>
      </c>
      <c r="L3" t="s">
        <v>28</v>
      </c>
      <c r="M3" t="s">
        <v>26</v>
      </c>
      <c r="N3" t="s">
        <v>27</v>
      </c>
      <c r="O3" t="s">
        <v>28</v>
      </c>
      <c r="P3" t="s">
        <v>26</v>
      </c>
      <c r="Q3" t="s">
        <v>27</v>
      </c>
      <c r="R3" t="s">
        <v>28</v>
      </c>
      <c r="S3" t="s">
        <v>26</v>
      </c>
      <c r="T3" t="s">
        <v>27</v>
      </c>
      <c r="U3" t="s">
        <v>27</v>
      </c>
      <c r="V3" t="s">
        <v>26</v>
      </c>
      <c r="W3" t="s">
        <v>27</v>
      </c>
      <c r="X3" t="s">
        <v>28</v>
      </c>
      <c r="Y3" t="s">
        <v>26</v>
      </c>
      <c r="Z3" t="s">
        <v>27</v>
      </c>
      <c r="AA3" t="s">
        <v>28</v>
      </c>
      <c r="AB3" t="s">
        <v>26</v>
      </c>
      <c r="AC3" t="s">
        <v>27</v>
      </c>
      <c r="AD3" t="s">
        <v>28</v>
      </c>
      <c r="AE3" t="s">
        <v>26</v>
      </c>
      <c r="AF3" t="s">
        <v>27</v>
      </c>
      <c r="AG3" t="s">
        <v>28</v>
      </c>
      <c r="AH3" t="s">
        <v>26</v>
      </c>
      <c r="AI3" t="s">
        <v>27</v>
      </c>
      <c r="AJ3" t="s">
        <v>28</v>
      </c>
      <c r="AK3" t="s">
        <v>26</v>
      </c>
      <c r="AL3" t="s">
        <v>27</v>
      </c>
      <c r="AM3" t="s">
        <v>28</v>
      </c>
      <c r="AN3" t="s">
        <v>26</v>
      </c>
      <c r="AO3" t="s">
        <v>27</v>
      </c>
      <c r="AP3" t="s">
        <v>28</v>
      </c>
      <c r="AQ3" t="s">
        <v>26</v>
      </c>
      <c r="AR3" t="s">
        <v>27</v>
      </c>
      <c r="AS3" t="s">
        <v>639</v>
      </c>
      <c r="AT3" t="s">
        <v>26</v>
      </c>
      <c r="AU3" t="s">
        <v>27</v>
      </c>
      <c r="AV3" t="s">
        <v>639</v>
      </c>
      <c r="AW3" t="s">
        <v>26</v>
      </c>
      <c r="AX3" t="s">
        <v>27</v>
      </c>
      <c r="AY3" t="s">
        <v>28</v>
      </c>
    </row>
    <row r="4" spans="1:57" ht="43.5" hidden="1" x14ac:dyDescent="0.35">
      <c r="A4" s="1" t="s">
        <v>29</v>
      </c>
      <c r="B4" s="1" t="s">
        <v>30</v>
      </c>
      <c r="C4" s="1" t="s">
        <v>31</v>
      </c>
      <c r="D4" s="1"/>
      <c r="E4" s="1"/>
      <c r="F4" s="1"/>
      <c r="G4" s="1">
        <v>80</v>
      </c>
      <c r="M4">
        <v>121</v>
      </c>
      <c r="P4">
        <v>1060</v>
      </c>
      <c r="Y4">
        <v>169</v>
      </c>
      <c r="AH4">
        <v>916</v>
      </c>
      <c r="AK4">
        <v>15</v>
      </c>
      <c r="AN4">
        <v>115</v>
      </c>
      <c r="AT4">
        <v>910</v>
      </c>
      <c r="AW4">
        <v>2900</v>
      </c>
      <c r="AZ4">
        <f>+AY4+AV4+AS4+AP4+AM4+AJ4+AG4+AD4+AA4+U4+R4+O4+L4+I4+F4</f>
        <v>0</v>
      </c>
      <c r="BA4">
        <f>+AZ4*(1+BA$1)</f>
        <v>0</v>
      </c>
      <c r="BB4">
        <f t="shared" ref="BB4:BD4" si="0">+BA4*(1+BB$1)</f>
        <v>0</v>
      </c>
      <c r="BC4">
        <f t="shared" si="0"/>
        <v>0</v>
      </c>
      <c r="BD4">
        <f t="shared" si="0"/>
        <v>0</v>
      </c>
      <c r="BE4">
        <f>SUM(AZ4:BD4)</f>
        <v>0</v>
      </c>
    </row>
    <row r="5" spans="1:57" ht="58" hidden="1" x14ac:dyDescent="0.35">
      <c r="A5" s="1" t="s">
        <v>32</v>
      </c>
      <c r="B5" s="1" t="s">
        <v>33</v>
      </c>
      <c r="C5" s="1" t="s">
        <v>34</v>
      </c>
      <c r="D5" s="1"/>
      <c r="E5" s="1"/>
      <c r="F5" s="1"/>
      <c r="G5" s="1"/>
      <c r="AZ5">
        <f t="shared" ref="AZ5:AZ69" si="1">+AY5+AV5+AS5+AP5+AM5+AJ5+AG5+AD5+AA5+U5+R5+O5+L5+I5+F5</f>
        <v>0</v>
      </c>
      <c r="BA5">
        <f t="shared" ref="BA5:BD20" si="2">+AZ5*(1+BA$1)</f>
        <v>0</v>
      </c>
      <c r="BB5">
        <f t="shared" si="2"/>
        <v>0</v>
      </c>
      <c r="BC5">
        <f t="shared" si="2"/>
        <v>0</v>
      </c>
      <c r="BD5">
        <f t="shared" si="2"/>
        <v>0</v>
      </c>
      <c r="BE5">
        <f t="shared" ref="BE5:BE69" si="3">SUM(AZ5:BD5)</f>
        <v>0</v>
      </c>
    </row>
    <row r="6" spans="1:57" ht="29" hidden="1" x14ac:dyDescent="0.35">
      <c r="A6" s="1" t="s">
        <v>35</v>
      </c>
      <c r="B6" s="1" t="s">
        <v>36</v>
      </c>
      <c r="C6" s="1" t="s">
        <v>37</v>
      </c>
      <c r="D6" s="1"/>
      <c r="E6" s="1"/>
      <c r="F6" s="1"/>
      <c r="G6" s="1"/>
      <c r="P6">
        <v>25</v>
      </c>
      <c r="Y6">
        <v>65</v>
      </c>
      <c r="AN6">
        <v>30</v>
      </c>
      <c r="AT6">
        <v>10</v>
      </c>
      <c r="AW6">
        <v>45</v>
      </c>
      <c r="AZ6">
        <f t="shared" si="1"/>
        <v>0</v>
      </c>
      <c r="BA6">
        <f t="shared" si="2"/>
        <v>0</v>
      </c>
      <c r="BB6">
        <f t="shared" si="2"/>
        <v>0</v>
      </c>
      <c r="BC6">
        <f t="shared" si="2"/>
        <v>0</v>
      </c>
      <c r="BD6">
        <f t="shared" si="2"/>
        <v>0</v>
      </c>
      <c r="BE6">
        <f t="shared" si="3"/>
        <v>0</v>
      </c>
    </row>
    <row r="7" spans="1:57" ht="43.5" hidden="1" x14ac:dyDescent="0.35">
      <c r="A7" s="1" t="s">
        <v>38</v>
      </c>
      <c r="B7" s="1" t="s">
        <v>39</v>
      </c>
      <c r="C7" s="1" t="s">
        <v>40</v>
      </c>
      <c r="D7" s="1"/>
      <c r="E7" s="1"/>
      <c r="F7" s="1"/>
      <c r="G7" s="1"/>
      <c r="AZ7">
        <f t="shared" si="1"/>
        <v>0</v>
      </c>
      <c r="BA7">
        <f t="shared" si="2"/>
        <v>0</v>
      </c>
      <c r="BB7">
        <f t="shared" si="2"/>
        <v>0</v>
      </c>
      <c r="BC7">
        <f t="shared" si="2"/>
        <v>0</v>
      </c>
      <c r="BD7">
        <f t="shared" si="2"/>
        <v>0</v>
      </c>
      <c r="BE7">
        <f t="shared" si="3"/>
        <v>0</v>
      </c>
    </row>
    <row r="8" spans="1:57" ht="29" hidden="1" x14ac:dyDescent="0.35">
      <c r="A8" s="1" t="s">
        <v>41</v>
      </c>
      <c r="B8" s="1" t="s">
        <v>42</v>
      </c>
      <c r="C8" s="1" t="s">
        <v>37</v>
      </c>
      <c r="D8" s="1"/>
      <c r="E8" s="1"/>
      <c r="F8" s="1"/>
      <c r="G8" s="1">
        <v>5</v>
      </c>
      <c r="P8">
        <v>46</v>
      </c>
      <c r="Y8">
        <v>110</v>
      </c>
      <c r="AH8">
        <v>11</v>
      </c>
      <c r="AN8">
        <v>18</v>
      </c>
      <c r="AW8">
        <v>60</v>
      </c>
      <c r="AZ8">
        <f t="shared" si="1"/>
        <v>0</v>
      </c>
      <c r="BA8">
        <f t="shared" si="2"/>
        <v>0</v>
      </c>
      <c r="BB8">
        <f t="shared" si="2"/>
        <v>0</v>
      </c>
      <c r="BC8">
        <f t="shared" si="2"/>
        <v>0</v>
      </c>
      <c r="BD8">
        <f t="shared" si="2"/>
        <v>0</v>
      </c>
      <c r="BE8">
        <f t="shared" si="3"/>
        <v>0</v>
      </c>
    </row>
    <row r="9" spans="1:57" ht="29" hidden="1" x14ac:dyDescent="0.35">
      <c r="A9" s="1" t="s">
        <v>43</v>
      </c>
      <c r="B9" s="1" t="s">
        <v>44</v>
      </c>
      <c r="C9" s="1" t="s">
        <v>37</v>
      </c>
      <c r="D9" s="1"/>
      <c r="E9" s="1"/>
      <c r="F9" s="1"/>
      <c r="G9" s="1"/>
      <c r="P9">
        <v>45</v>
      </c>
      <c r="Y9">
        <v>145</v>
      </c>
      <c r="AK9">
        <v>22</v>
      </c>
      <c r="AN9">
        <v>3</v>
      </c>
      <c r="AW9">
        <v>25</v>
      </c>
      <c r="AZ9">
        <f t="shared" si="1"/>
        <v>0</v>
      </c>
      <c r="BA9">
        <f t="shared" si="2"/>
        <v>0</v>
      </c>
      <c r="BB9">
        <f t="shared" si="2"/>
        <v>0</v>
      </c>
      <c r="BC9">
        <f t="shared" si="2"/>
        <v>0</v>
      </c>
      <c r="BD9">
        <f t="shared" si="2"/>
        <v>0</v>
      </c>
      <c r="BE9">
        <f t="shared" si="3"/>
        <v>0</v>
      </c>
    </row>
    <row r="10" spans="1:57" ht="29" hidden="1" x14ac:dyDescent="0.35">
      <c r="A10" s="1" t="s">
        <v>45</v>
      </c>
      <c r="B10" s="1" t="s">
        <v>46</v>
      </c>
      <c r="C10" s="1" t="s">
        <v>47</v>
      </c>
      <c r="D10" s="1"/>
      <c r="E10" s="1"/>
      <c r="F10" s="1"/>
      <c r="G10" s="1"/>
      <c r="AT10">
        <v>10</v>
      </c>
      <c r="AZ10">
        <f t="shared" si="1"/>
        <v>0</v>
      </c>
      <c r="BA10">
        <f t="shared" si="2"/>
        <v>0</v>
      </c>
      <c r="BB10">
        <f t="shared" si="2"/>
        <v>0</v>
      </c>
      <c r="BC10">
        <f t="shared" si="2"/>
        <v>0</v>
      </c>
      <c r="BD10">
        <f t="shared" si="2"/>
        <v>0</v>
      </c>
      <c r="BE10">
        <f t="shared" si="3"/>
        <v>0</v>
      </c>
    </row>
    <row r="11" spans="1:57" ht="29" hidden="1" x14ac:dyDescent="0.35">
      <c r="A11" s="1" t="s">
        <v>48</v>
      </c>
      <c r="B11" s="1" t="s">
        <v>49</v>
      </c>
      <c r="C11" s="1" t="s">
        <v>50</v>
      </c>
      <c r="D11" s="1"/>
      <c r="E11" s="1"/>
      <c r="F11" s="1"/>
      <c r="G11" s="1"/>
      <c r="P11">
        <v>170</v>
      </c>
      <c r="Y11">
        <v>170</v>
      </c>
      <c r="AH11">
        <v>85</v>
      </c>
      <c r="AW11">
        <v>126</v>
      </c>
      <c r="AZ11">
        <f t="shared" si="1"/>
        <v>0</v>
      </c>
      <c r="BA11">
        <f t="shared" si="2"/>
        <v>0</v>
      </c>
      <c r="BB11">
        <f t="shared" si="2"/>
        <v>0</v>
      </c>
      <c r="BC11">
        <f t="shared" si="2"/>
        <v>0</v>
      </c>
      <c r="BD11">
        <f t="shared" si="2"/>
        <v>0</v>
      </c>
      <c r="BE11">
        <f t="shared" si="3"/>
        <v>0</v>
      </c>
    </row>
    <row r="12" spans="1:57" ht="29" hidden="1" x14ac:dyDescent="0.35">
      <c r="A12" s="1" t="s">
        <v>51</v>
      </c>
      <c r="B12" s="1" t="s">
        <v>52</v>
      </c>
      <c r="C12" s="1" t="s">
        <v>37</v>
      </c>
      <c r="D12" s="1"/>
      <c r="E12" s="1"/>
      <c r="F12" s="1"/>
      <c r="G12" s="1"/>
      <c r="P12">
        <v>180</v>
      </c>
      <c r="Y12">
        <v>140</v>
      </c>
      <c r="AH12">
        <v>50</v>
      </c>
      <c r="AK12">
        <v>100</v>
      </c>
      <c r="AW12">
        <v>133</v>
      </c>
      <c r="AZ12">
        <f t="shared" si="1"/>
        <v>0</v>
      </c>
      <c r="BA12">
        <f t="shared" si="2"/>
        <v>0</v>
      </c>
      <c r="BB12">
        <f t="shared" si="2"/>
        <v>0</v>
      </c>
      <c r="BC12">
        <f t="shared" si="2"/>
        <v>0</v>
      </c>
      <c r="BD12">
        <f t="shared" si="2"/>
        <v>0</v>
      </c>
      <c r="BE12">
        <f t="shared" si="3"/>
        <v>0</v>
      </c>
    </row>
    <row r="13" spans="1:57" ht="43.5" hidden="1" x14ac:dyDescent="0.35">
      <c r="A13" s="1" t="s">
        <v>53</v>
      </c>
      <c r="B13" s="1" t="s">
        <v>54</v>
      </c>
      <c r="C13" s="1" t="s">
        <v>50</v>
      </c>
      <c r="D13" s="1"/>
      <c r="E13" s="1"/>
      <c r="F13" s="1"/>
      <c r="G13" s="1"/>
      <c r="P13">
        <v>20</v>
      </c>
      <c r="Y13">
        <v>95</v>
      </c>
      <c r="AH13">
        <v>10</v>
      </c>
      <c r="AN13">
        <v>20</v>
      </c>
      <c r="AT13">
        <v>10</v>
      </c>
      <c r="AW13">
        <v>50</v>
      </c>
      <c r="AZ13">
        <f t="shared" si="1"/>
        <v>0</v>
      </c>
      <c r="BA13">
        <f t="shared" si="2"/>
        <v>0</v>
      </c>
      <c r="BB13">
        <f t="shared" si="2"/>
        <v>0</v>
      </c>
      <c r="BC13">
        <f t="shared" si="2"/>
        <v>0</v>
      </c>
      <c r="BD13">
        <f t="shared" si="2"/>
        <v>0</v>
      </c>
      <c r="BE13">
        <f t="shared" si="3"/>
        <v>0</v>
      </c>
    </row>
    <row r="14" spans="1:57" ht="29" hidden="1" x14ac:dyDescent="0.35">
      <c r="A14" s="1" t="s">
        <v>55</v>
      </c>
      <c r="B14" s="1" t="s">
        <v>56</v>
      </c>
      <c r="C14" s="1" t="s">
        <v>50</v>
      </c>
      <c r="D14" s="1"/>
      <c r="E14" s="1"/>
      <c r="F14" s="1"/>
      <c r="G14" s="1"/>
      <c r="P14">
        <v>35</v>
      </c>
      <c r="Y14">
        <v>235</v>
      </c>
      <c r="AB14">
        <v>700</v>
      </c>
      <c r="AH14">
        <v>17</v>
      </c>
      <c r="AT14">
        <v>86</v>
      </c>
      <c r="AZ14">
        <f t="shared" si="1"/>
        <v>0</v>
      </c>
      <c r="BA14">
        <f t="shared" si="2"/>
        <v>0</v>
      </c>
      <c r="BB14">
        <f t="shared" si="2"/>
        <v>0</v>
      </c>
      <c r="BC14">
        <f t="shared" si="2"/>
        <v>0</v>
      </c>
      <c r="BD14">
        <f t="shared" si="2"/>
        <v>0</v>
      </c>
      <c r="BE14">
        <f t="shared" si="3"/>
        <v>0</v>
      </c>
    </row>
    <row r="15" spans="1:57" ht="29" hidden="1" x14ac:dyDescent="0.35">
      <c r="A15" s="1" t="s">
        <v>38</v>
      </c>
      <c r="B15" s="1" t="s">
        <v>57</v>
      </c>
      <c r="C15" s="1" t="s">
        <v>34</v>
      </c>
      <c r="D15" s="1"/>
      <c r="E15" s="1"/>
      <c r="F15" s="1"/>
      <c r="G15" s="1"/>
      <c r="AZ15">
        <f t="shared" si="1"/>
        <v>0</v>
      </c>
      <c r="BA15">
        <f t="shared" si="2"/>
        <v>0</v>
      </c>
      <c r="BB15">
        <f t="shared" si="2"/>
        <v>0</v>
      </c>
      <c r="BC15">
        <f t="shared" si="2"/>
        <v>0</v>
      </c>
      <c r="BD15">
        <f t="shared" si="2"/>
        <v>0</v>
      </c>
      <c r="BE15">
        <f t="shared" si="3"/>
        <v>0</v>
      </c>
    </row>
    <row r="16" spans="1:57" ht="29" hidden="1" x14ac:dyDescent="0.35">
      <c r="A16" s="1" t="s">
        <v>58</v>
      </c>
      <c r="B16" s="1" t="s">
        <v>59</v>
      </c>
      <c r="C16" s="1" t="s">
        <v>34</v>
      </c>
      <c r="D16" s="1"/>
      <c r="E16" s="1"/>
      <c r="F16" s="1"/>
      <c r="G16" s="1"/>
      <c r="AT16">
        <v>15</v>
      </c>
      <c r="AZ16">
        <f t="shared" si="1"/>
        <v>0</v>
      </c>
      <c r="BA16">
        <f t="shared" si="2"/>
        <v>0</v>
      </c>
      <c r="BB16">
        <f t="shared" si="2"/>
        <v>0</v>
      </c>
      <c r="BC16">
        <f t="shared" si="2"/>
        <v>0</v>
      </c>
      <c r="BD16">
        <f t="shared" si="2"/>
        <v>0</v>
      </c>
      <c r="BE16">
        <f t="shared" si="3"/>
        <v>0</v>
      </c>
    </row>
    <row r="17" spans="1:57" ht="29" hidden="1" x14ac:dyDescent="0.35">
      <c r="A17" s="1" t="s">
        <v>60</v>
      </c>
      <c r="B17" s="1" t="s">
        <v>61</v>
      </c>
      <c r="C17" s="1" t="s">
        <v>34</v>
      </c>
      <c r="D17" s="1"/>
      <c r="E17" s="1"/>
      <c r="F17" s="1"/>
      <c r="G17" s="1"/>
      <c r="AZ17">
        <f t="shared" si="1"/>
        <v>0</v>
      </c>
      <c r="BA17">
        <f t="shared" si="2"/>
        <v>0</v>
      </c>
      <c r="BB17">
        <f t="shared" si="2"/>
        <v>0</v>
      </c>
      <c r="BC17">
        <f t="shared" si="2"/>
        <v>0</v>
      </c>
      <c r="BD17">
        <f t="shared" si="2"/>
        <v>0</v>
      </c>
      <c r="BE17">
        <f t="shared" si="3"/>
        <v>0</v>
      </c>
    </row>
    <row r="18" spans="1:57" ht="43.5" hidden="1" x14ac:dyDescent="0.35">
      <c r="A18" s="1" t="s">
        <v>62</v>
      </c>
      <c r="B18" s="1" t="s">
        <v>63</v>
      </c>
      <c r="C18" s="1" t="s">
        <v>50</v>
      </c>
      <c r="D18" s="1"/>
      <c r="E18" s="1"/>
      <c r="F18" s="1"/>
      <c r="G18" s="1"/>
      <c r="AZ18">
        <f t="shared" si="1"/>
        <v>0</v>
      </c>
      <c r="BA18">
        <f t="shared" si="2"/>
        <v>0</v>
      </c>
      <c r="BB18">
        <f t="shared" si="2"/>
        <v>0</v>
      </c>
      <c r="BC18">
        <f t="shared" si="2"/>
        <v>0</v>
      </c>
      <c r="BD18">
        <f t="shared" si="2"/>
        <v>0</v>
      </c>
      <c r="BE18">
        <f t="shared" si="3"/>
        <v>0</v>
      </c>
    </row>
    <row r="19" spans="1:57" ht="43.5" hidden="1" x14ac:dyDescent="0.35">
      <c r="A19" s="1" t="s">
        <v>64</v>
      </c>
      <c r="B19" s="1" t="s">
        <v>65</v>
      </c>
      <c r="C19" s="1" t="s">
        <v>50</v>
      </c>
      <c r="D19" s="1"/>
      <c r="E19" s="1"/>
      <c r="F19" s="1"/>
      <c r="G19" s="1"/>
      <c r="AZ19">
        <f t="shared" si="1"/>
        <v>0</v>
      </c>
      <c r="BA19">
        <f t="shared" si="2"/>
        <v>0</v>
      </c>
      <c r="BB19">
        <f t="shared" si="2"/>
        <v>0</v>
      </c>
      <c r="BC19">
        <f t="shared" si="2"/>
        <v>0</v>
      </c>
      <c r="BD19">
        <f t="shared" si="2"/>
        <v>0</v>
      </c>
      <c r="BE19">
        <f t="shared" si="3"/>
        <v>0</v>
      </c>
    </row>
    <row r="20" spans="1:57" ht="29" hidden="1" x14ac:dyDescent="0.35">
      <c r="A20" s="1" t="s">
        <v>66</v>
      </c>
      <c r="B20" s="1" t="s">
        <v>67</v>
      </c>
      <c r="C20" s="1" t="s">
        <v>50</v>
      </c>
      <c r="D20" s="1"/>
      <c r="E20" s="1"/>
      <c r="F20" s="1"/>
      <c r="G20" s="1"/>
      <c r="AZ20">
        <f t="shared" si="1"/>
        <v>0</v>
      </c>
      <c r="BA20">
        <f t="shared" si="2"/>
        <v>0</v>
      </c>
      <c r="BB20">
        <f t="shared" si="2"/>
        <v>0</v>
      </c>
      <c r="BC20">
        <f t="shared" si="2"/>
        <v>0</v>
      </c>
      <c r="BD20">
        <f t="shared" si="2"/>
        <v>0</v>
      </c>
      <c r="BE20">
        <f t="shared" si="3"/>
        <v>0</v>
      </c>
    </row>
    <row r="21" spans="1:57" ht="29" hidden="1" x14ac:dyDescent="0.35">
      <c r="A21" s="1" t="s">
        <v>68</v>
      </c>
      <c r="B21" s="1" t="s">
        <v>69</v>
      </c>
      <c r="C21" s="1" t="s">
        <v>50</v>
      </c>
      <c r="D21" s="1"/>
      <c r="E21" s="1"/>
      <c r="F21" s="1"/>
      <c r="G21" s="1"/>
      <c r="AZ21">
        <f t="shared" si="1"/>
        <v>0</v>
      </c>
      <c r="BA21">
        <f t="shared" ref="BA21:BD36" si="4">+AZ21*(1+BA$1)</f>
        <v>0</v>
      </c>
      <c r="BB21">
        <f t="shared" si="4"/>
        <v>0</v>
      </c>
      <c r="BC21">
        <f t="shared" si="4"/>
        <v>0</v>
      </c>
      <c r="BD21">
        <f t="shared" si="4"/>
        <v>0</v>
      </c>
      <c r="BE21">
        <f t="shared" si="3"/>
        <v>0</v>
      </c>
    </row>
    <row r="22" spans="1:57" ht="43.5" hidden="1" x14ac:dyDescent="0.35">
      <c r="A22" s="1" t="s">
        <v>70</v>
      </c>
      <c r="B22" s="1" t="s">
        <v>71</v>
      </c>
      <c r="C22" s="1" t="s">
        <v>50</v>
      </c>
      <c r="D22" s="1"/>
      <c r="E22" s="1"/>
      <c r="F22" s="1"/>
      <c r="G22" s="1"/>
      <c r="AZ22">
        <f t="shared" si="1"/>
        <v>0</v>
      </c>
      <c r="BA22">
        <f t="shared" si="4"/>
        <v>0</v>
      </c>
      <c r="BB22">
        <f t="shared" si="4"/>
        <v>0</v>
      </c>
      <c r="BC22">
        <f t="shared" si="4"/>
        <v>0</v>
      </c>
      <c r="BD22">
        <f t="shared" si="4"/>
        <v>0</v>
      </c>
      <c r="BE22">
        <f t="shared" si="3"/>
        <v>0</v>
      </c>
    </row>
    <row r="23" spans="1:57" ht="43.5" hidden="1" x14ac:dyDescent="0.35">
      <c r="A23" s="1" t="s">
        <v>72</v>
      </c>
      <c r="B23" s="1" t="s">
        <v>73</v>
      </c>
      <c r="C23" s="1" t="s">
        <v>50</v>
      </c>
      <c r="D23" s="1"/>
      <c r="E23" s="1"/>
      <c r="F23" s="1"/>
      <c r="G23" s="1"/>
      <c r="P23">
        <v>50</v>
      </c>
      <c r="AH23">
        <v>10</v>
      </c>
      <c r="AZ23">
        <f t="shared" si="1"/>
        <v>0</v>
      </c>
      <c r="BA23">
        <f t="shared" si="4"/>
        <v>0</v>
      </c>
      <c r="BB23">
        <f t="shared" si="4"/>
        <v>0</v>
      </c>
      <c r="BC23">
        <f t="shared" si="4"/>
        <v>0</v>
      </c>
      <c r="BD23">
        <f t="shared" si="4"/>
        <v>0</v>
      </c>
      <c r="BE23">
        <f t="shared" si="3"/>
        <v>0</v>
      </c>
    </row>
    <row r="24" spans="1:57" ht="29" hidden="1" x14ac:dyDescent="0.35">
      <c r="A24" s="1" t="s">
        <v>74</v>
      </c>
      <c r="B24" s="1" t="s">
        <v>75</v>
      </c>
      <c r="C24" s="1" t="s">
        <v>31</v>
      </c>
      <c r="D24" s="1"/>
      <c r="E24" s="1"/>
      <c r="F24" s="1"/>
      <c r="G24" s="1"/>
      <c r="AZ24">
        <f t="shared" si="1"/>
        <v>0</v>
      </c>
      <c r="BA24">
        <f t="shared" si="4"/>
        <v>0</v>
      </c>
      <c r="BB24">
        <f t="shared" si="4"/>
        <v>0</v>
      </c>
      <c r="BC24">
        <f t="shared" si="4"/>
        <v>0</v>
      </c>
      <c r="BD24">
        <f t="shared" si="4"/>
        <v>0</v>
      </c>
      <c r="BE24">
        <f t="shared" si="3"/>
        <v>0</v>
      </c>
    </row>
    <row r="25" spans="1:57" ht="43.5" hidden="1" x14ac:dyDescent="0.35">
      <c r="A25" s="1" t="s">
        <v>76</v>
      </c>
      <c r="B25" s="1" t="s">
        <v>77</v>
      </c>
      <c r="C25" s="1" t="s">
        <v>50</v>
      </c>
      <c r="D25" s="1"/>
      <c r="E25" s="1"/>
      <c r="F25" s="1"/>
      <c r="G25" s="1">
        <v>44</v>
      </c>
      <c r="P25">
        <v>30</v>
      </c>
      <c r="AH25">
        <v>28</v>
      </c>
      <c r="AN25">
        <v>40</v>
      </c>
      <c r="AQ25">
        <v>10</v>
      </c>
      <c r="AT25">
        <v>20</v>
      </c>
      <c r="AW25">
        <v>100</v>
      </c>
      <c r="AZ25">
        <f t="shared" si="1"/>
        <v>0</v>
      </c>
      <c r="BA25">
        <f t="shared" si="4"/>
        <v>0</v>
      </c>
      <c r="BB25">
        <f t="shared" si="4"/>
        <v>0</v>
      </c>
      <c r="BC25">
        <f t="shared" si="4"/>
        <v>0</v>
      </c>
      <c r="BD25">
        <f t="shared" si="4"/>
        <v>0</v>
      </c>
      <c r="BE25">
        <f t="shared" si="3"/>
        <v>0</v>
      </c>
    </row>
    <row r="26" spans="1:57" ht="29" hidden="1" x14ac:dyDescent="0.35">
      <c r="A26" s="1" t="s">
        <v>78</v>
      </c>
      <c r="B26" s="1" t="s">
        <v>79</v>
      </c>
      <c r="C26" s="1" t="s">
        <v>50</v>
      </c>
      <c r="D26" s="1"/>
      <c r="E26" s="1"/>
      <c r="F26" s="1"/>
      <c r="G26" s="1"/>
      <c r="AZ26">
        <f t="shared" si="1"/>
        <v>0</v>
      </c>
      <c r="BA26">
        <f t="shared" si="4"/>
        <v>0</v>
      </c>
      <c r="BB26">
        <f t="shared" si="4"/>
        <v>0</v>
      </c>
      <c r="BC26">
        <f t="shared" si="4"/>
        <v>0</v>
      </c>
      <c r="BD26">
        <f t="shared" si="4"/>
        <v>0</v>
      </c>
      <c r="BE26">
        <f t="shared" si="3"/>
        <v>0</v>
      </c>
    </row>
    <row r="27" spans="1:57" ht="29" hidden="1" x14ac:dyDescent="0.35">
      <c r="A27" s="1" t="s">
        <v>80</v>
      </c>
      <c r="B27" s="1" t="s">
        <v>81</v>
      </c>
      <c r="C27" s="1" t="s">
        <v>50</v>
      </c>
      <c r="D27" s="1"/>
      <c r="E27" s="1"/>
      <c r="F27" s="1"/>
      <c r="G27" s="1"/>
      <c r="AZ27">
        <f t="shared" si="1"/>
        <v>0</v>
      </c>
      <c r="BA27">
        <f t="shared" si="4"/>
        <v>0</v>
      </c>
      <c r="BB27">
        <f t="shared" si="4"/>
        <v>0</v>
      </c>
      <c r="BC27">
        <f t="shared" si="4"/>
        <v>0</v>
      </c>
      <c r="BD27">
        <f t="shared" si="4"/>
        <v>0</v>
      </c>
      <c r="BE27">
        <f t="shared" si="3"/>
        <v>0</v>
      </c>
    </row>
    <row r="28" spans="1:57" ht="43.5" hidden="1" x14ac:dyDescent="0.35">
      <c r="A28" s="1" t="s">
        <v>82</v>
      </c>
      <c r="B28" s="1" t="s">
        <v>83</v>
      </c>
      <c r="C28" s="1" t="s">
        <v>84</v>
      </c>
      <c r="D28" s="1"/>
      <c r="E28" s="1"/>
      <c r="F28" s="1"/>
      <c r="G28" s="1">
        <v>21</v>
      </c>
      <c r="P28">
        <v>170</v>
      </c>
      <c r="AH28">
        <v>22</v>
      </c>
      <c r="AK28">
        <v>800</v>
      </c>
      <c r="AN28">
        <v>10</v>
      </c>
      <c r="AT28">
        <v>130</v>
      </c>
      <c r="AZ28">
        <f t="shared" si="1"/>
        <v>0</v>
      </c>
      <c r="BA28">
        <f t="shared" si="4"/>
        <v>0</v>
      </c>
      <c r="BB28">
        <f t="shared" si="4"/>
        <v>0</v>
      </c>
      <c r="BC28">
        <f t="shared" si="4"/>
        <v>0</v>
      </c>
      <c r="BD28">
        <f t="shared" si="4"/>
        <v>0</v>
      </c>
      <c r="BE28">
        <f t="shared" si="3"/>
        <v>0</v>
      </c>
    </row>
    <row r="29" spans="1:57" ht="29" hidden="1" x14ac:dyDescent="0.35">
      <c r="A29" s="1" t="s">
        <v>85</v>
      </c>
      <c r="B29" s="1" t="s">
        <v>86</v>
      </c>
      <c r="C29" s="1" t="s">
        <v>84</v>
      </c>
      <c r="D29" s="1"/>
      <c r="E29" s="1"/>
      <c r="F29" s="1"/>
      <c r="G29" s="1"/>
      <c r="M29">
        <v>60</v>
      </c>
      <c r="P29">
        <v>50</v>
      </c>
      <c r="AW29">
        <v>25</v>
      </c>
      <c r="AZ29">
        <f t="shared" si="1"/>
        <v>0</v>
      </c>
      <c r="BA29">
        <f t="shared" si="4"/>
        <v>0</v>
      </c>
      <c r="BB29">
        <f t="shared" si="4"/>
        <v>0</v>
      </c>
      <c r="BC29">
        <f t="shared" si="4"/>
        <v>0</v>
      </c>
      <c r="BD29">
        <f t="shared" si="4"/>
        <v>0</v>
      </c>
      <c r="BE29">
        <f t="shared" si="3"/>
        <v>0</v>
      </c>
    </row>
    <row r="30" spans="1:57" ht="43.5" hidden="1" x14ac:dyDescent="0.35">
      <c r="A30" s="1" t="s">
        <v>87</v>
      </c>
      <c r="B30" s="1" t="s">
        <v>88</v>
      </c>
      <c r="C30" s="1" t="s">
        <v>50</v>
      </c>
      <c r="D30" s="1"/>
      <c r="E30" s="1"/>
      <c r="F30" s="1"/>
      <c r="G30" s="1"/>
      <c r="M30">
        <v>10</v>
      </c>
      <c r="P30">
        <v>270</v>
      </c>
      <c r="Y30">
        <v>60</v>
      </c>
      <c r="AH30">
        <v>75</v>
      </c>
      <c r="AW30">
        <v>145</v>
      </c>
      <c r="AZ30">
        <f t="shared" si="1"/>
        <v>0</v>
      </c>
      <c r="BA30">
        <f t="shared" si="4"/>
        <v>0</v>
      </c>
      <c r="BB30">
        <f t="shared" si="4"/>
        <v>0</v>
      </c>
      <c r="BC30">
        <f t="shared" si="4"/>
        <v>0</v>
      </c>
      <c r="BD30">
        <f t="shared" si="4"/>
        <v>0</v>
      </c>
      <c r="BE30">
        <f t="shared" si="3"/>
        <v>0</v>
      </c>
    </row>
    <row r="31" spans="1:57" ht="43.5" hidden="1" x14ac:dyDescent="0.35">
      <c r="A31" s="1" t="s">
        <v>89</v>
      </c>
      <c r="B31" s="1" t="s">
        <v>90</v>
      </c>
      <c r="C31" s="1" t="s">
        <v>31</v>
      </c>
      <c r="D31" s="1"/>
      <c r="E31" s="1"/>
      <c r="F31" s="1"/>
      <c r="G31" s="1"/>
      <c r="AZ31">
        <f t="shared" si="1"/>
        <v>0</v>
      </c>
      <c r="BA31">
        <f t="shared" si="4"/>
        <v>0</v>
      </c>
      <c r="BB31">
        <f t="shared" si="4"/>
        <v>0</v>
      </c>
      <c r="BC31">
        <f t="shared" si="4"/>
        <v>0</v>
      </c>
      <c r="BD31">
        <f t="shared" si="4"/>
        <v>0</v>
      </c>
      <c r="BE31">
        <f t="shared" si="3"/>
        <v>0</v>
      </c>
    </row>
    <row r="32" spans="1:57" ht="43.5" hidden="1" x14ac:dyDescent="0.35">
      <c r="A32" s="1" t="s">
        <v>91</v>
      </c>
      <c r="B32" s="1" t="s">
        <v>92</v>
      </c>
      <c r="C32" s="1" t="s">
        <v>84</v>
      </c>
      <c r="D32" s="1"/>
      <c r="E32" s="1"/>
      <c r="F32" s="1"/>
      <c r="G32" s="1">
        <v>15</v>
      </c>
      <c r="P32">
        <v>25</v>
      </c>
      <c r="S32">
        <v>5</v>
      </c>
      <c r="Y32">
        <v>85</v>
      </c>
      <c r="AH32">
        <v>22</v>
      </c>
      <c r="AK32">
        <v>120</v>
      </c>
      <c r="AN32">
        <v>15</v>
      </c>
      <c r="AQ32">
        <v>20</v>
      </c>
      <c r="AW32">
        <v>65</v>
      </c>
      <c r="AZ32">
        <f t="shared" si="1"/>
        <v>0</v>
      </c>
      <c r="BA32">
        <f t="shared" si="4"/>
        <v>0</v>
      </c>
      <c r="BB32">
        <f t="shared" si="4"/>
        <v>0</v>
      </c>
      <c r="BC32">
        <f t="shared" si="4"/>
        <v>0</v>
      </c>
      <c r="BD32">
        <f t="shared" si="4"/>
        <v>0</v>
      </c>
      <c r="BE32">
        <f t="shared" si="3"/>
        <v>0</v>
      </c>
    </row>
    <row r="33" spans="1:57" ht="29" hidden="1" x14ac:dyDescent="0.35">
      <c r="A33" s="1" t="s">
        <v>93</v>
      </c>
      <c r="B33" s="1" t="s">
        <v>94</v>
      </c>
      <c r="C33" s="1" t="s">
        <v>84</v>
      </c>
      <c r="D33" s="1"/>
      <c r="E33" s="1"/>
      <c r="F33" s="1"/>
      <c r="G33" s="1"/>
      <c r="P33">
        <v>12</v>
      </c>
      <c r="Y33">
        <v>17</v>
      </c>
      <c r="AH33">
        <v>9</v>
      </c>
      <c r="AT33">
        <v>26</v>
      </c>
      <c r="AW33">
        <v>29</v>
      </c>
      <c r="AZ33">
        <f t="shared" si="1"/>
        <v>0</v>
      </c>
      <c r="BA33">
        <f t="shared" si="4"/>
        <v>0</v>
      </c>
      <c r="BB33">
        <f t="shared" si="4"/>
        <v>0</v>
      </c>
      <c r="BC33">
        <f t="shared" si="4"/>
        <v>0</v>
      </c>
      <c r="BD33">
        <f t="shared" si="4"/>
        <v>0</v>
      </c>
      <c r="BE33">
        <f t="shared" si="3"/>
        <v>0</v>
      </c>
    </row>
    <row r="34" spans="1:57" ht="29" hidden="1" x14ac:dyDescent="0.35">
      <c r="A34" s="1" t="s">
        <v>95</v>
      </c>
      <c r="B34" s="1" t="s">
        <v>96</v>
      </c>
      <c r="C34" s="1" t="s">
        <v>97</v>
      </c>
      <c r="D34" s="1"/>
      <c r="E34" s="1"/>
      <c r="F34" s="1"/>
      <c r="G34" s="1">
        <v>5</v>
      </c>
      <c r="P34">
        <v>5</v>
      </c>
      <c r="Y34">
        <v>10</v>
      </c>
      <c r="AH34">
        <v>5</v>
      </c>
      <c r="AT34">
        <v>6</v>
      </c>
      <c r="AW34">
        <v>15</v>
      </c>
      <c r="AZ34">
        <f t="shared" si="1"/>
        <v>0</v>
      </c>
      <c r="BA34">
        <f t="shared" si="4"/>
        <v>0</v>
      </c>
      <c r="BB34">
        <f t="shared" si="4"/>
        <v>0</v>
      </c>
      <c r="BC34">
        <f t="shared" si="4"/>
        <v>0</v>
      </c>
      <c r="BD34">
        <f t="shared" si="4"/>
        <v>0</v>
      </c>
      <c r="BE34">
        <f t="shared" si="3"/>
        <v>0</v>
      </c>
    </row>
    <row r="35" spans="1:57" ht="29" hidden="1" x14ac:dyDescent="0.35">
      <c r="A35" s="1" t="s">
        <v>98</v>
      </c>
      <c r="B35" s="1" t="s">
        <v>99</v>
      </c>
      <c r="C35" s="1" t="s">
        <v>100</v>
      </c>
      <c r="D35" s="1">
        <v>2</v>
      </c>
      <c r="E35" s="1"/>
      <c r="F35" s="1"/>
      <c r="G35" s="1">
        <v>15</v>
      </c>
      <c r="Y35">
        <v>280</v>
      </c>
      <c r="AH35">
        <v>50</v>
      </c>
      <c r="AK35">
        <v>460</v>
      </c>
      <c r="AN35">
        <v>450</v>
      </c>
      <c r="AT35">
        <v>20</v>
      </c>
      <c r="AW35">
        <v>160</v>
      </c>
      <c r="AZ35">
        <f t="shared" si="1"/>
        <v>0</v>
      </c>
      <c r="BA35">
        <f t="shared" si="4"/>
        <v>0</v>
      </c>
      <c r="BB35">
        <f t="shared" si="4"/>
        <v>0</v>
      </c>
      <c r="BC35">
        <f t="shared" si="4"/>
        <v>0</v>
      </c>
      <c r="BD35">
        <f t="shared" si="4"/>
        <v>0</v>
      </c>
      <c r="BE35">
        <f t="shared" si="3"/>
        <v>0</v>
      </c>
    </row>
    <row r="36" spans="1:57" ht="29" hidden="1" x14ac:dyDescent="0.35">
      <c r="A36" s="1" t="s">
        <v>101</v>
      </c>
      <c r="B36" s="1" t="s">
        <v>102</v>
      </c>
      <c r="C36" s="1" t="s">
        <v>84</v>
      </c>
      <c r="D36" s="1"/>
      <c r="E36" s="1"/>
      <c r="F36" s="1"/>
      <c r="G36" s="1"/>
      <c r="M36">
        <v>10</v>
      </c>
      <c r="P36">
        <v>15</v>
      </c>
      <c r="Y36">
        <v>5</v>
      </c>
      <c r="AH36">
        <v>9</v>
      </c>
      <c r="AT36">
        <v>10</v>
      </c>
      <c r="AZ36">
        <f t="shared" si="1"/>
        <v>0</v>
      </c>
      <c r="BA36">
        <f t="shared" si="4"/>
        <v>0</v>
      </c>
      <c r="BB36">
        <f t="shared" si="4"/>
        <v>0</v>
      </c>
      <c r="BC36">
        <f t="shared" si="4"/>
        <v>0</v>
      </c>
      <c r="BD36">
        <f t="shared" si="4"/>
        <v>0</v>
      </c>
      <c r="BE36">
        <f t="shared" si="3"/>
        <v>0</v>
      </c>
    </row>
    <row r="37" spans="1:57" ht="36.5" customHeight="1" x14ac:dyDescent="0.35">
      <c r="A37" s="1"/>
      <c r="B37" s="1"/>
      <c r="C37" s="1"/>
      <c r="D37" s="1" t="s">
        <v>26</v>
      </c>
      <c r="E37" s="1" t="s">
        <v>27</v>
      </c>
      <c r="F37" s="1" t="s">
        <v>28</v>
      </c>
      <c r="G37" s="1" t="s">
        <v>26</v>
      </c>
      <c r="H37" t="s">
        <v>27</v>
      </c>
      <c r="I37" s="1" t="s">
        <v>28</v>
      </c>
      <c r="J37" t="s">
        <v>26</v>
      </c>
      <c r="K37" t="s">
        <v>27</v>
      </c>
      <c r="L37" t="s">
        <v>28</v>
      </c>
      <c r="M37" t="s">
        <v>26</v>
      </c>
      <c r="N37" t="s">
        <v>27</v>
      </c>
      <c r="O37" t="s">
        <v>28</v>
      </c>
      <c r="P37" t="s">
        <v>26</v>
      </c>
      <c r="Q37" t="s">
        <v>27</v>
      </c>
      <c r="R37" t="s">
        <v>28</v>
      </c>
      <c r="S37" t="s">
        <v>26</v>
      </c>
      <c r="T37" t="s">
        <v>27</v>
      </c>
      <c r="U37" t="s">
        <v>28</v>
      </c>
      <c r="V37" t="s">
        <v>26</v>
      </c>
      <c r="W37" t="s">
        <v>27</v>
      </c>
      <c r="X37" t="s">
        <v>28</v>
      </c>
      <c r="Y37" t="s">
        <v>26</v>
      </c>
      <c r="Z37" t="s">
        <v>27</v>
      </c>
      <c r="AA37" t="s">
        <v>28</v>
      </c>
      <c r="AB37" t="s">
        <v>26</v>
      </c>
      <c r="AC37" t="s">
        <v>27</v>
      </c>
      <c r="AD37" t="s">
        <v>28</v>
      </c>
      <c r="AE37" t="s">
        <v>26</v>
      </c>
      <c r="AF37" t="s">
        <v>27</v>
      </c>
      <c r="AG37" t="s">
        <v>28</v>
      </c>
      <c r="AH37" t="s">
        <v>26</v>
      </c>
      <c r="AI37" t="s">
        <v>27</v>
      </c>
      <c r="AJ37" t="s">
        <v>28</v>
      </c>
      <c r="AK37" t="s">
        <v>26</v>
      </c>
      <c r="AL37" t="s">
        <v>27</v>
      </c>
      <c r="AM37" t="s">
        <v>28</v>
      </c>
      <c r="AN37" t="s">
        <v>26</v>
      </c>
      <c r="AO37" t="s">
        <v>27</v>
      </c>
      <c r="AP37" t="s">
        <v>28</v>
      </c>
      <c r="AQ37" t="s">
        <v>26</v>
      </c>
      <c r="AR37" t="s">
        <v>27</v>
      </c>
      <c r="AS37" t="s">
        <v>28</v>
      </c>
      <c r="AT37" t="s">
        <v>26</v>
      </c>
      <c r="AU37" t="s">
        <v>27</v>
      </c>
      <c r="AV37" t="s">
        <v>639</v>
      </c>
      <c r="AW37" t="s">
        <v>26</v>
      </c>
      <c r="AX37" t="s">
        <v>27</v>
      </c>
      <c r="AY37" t="s">
        <v>639</v>
      </c>
    </row>
    <row r="38" spans="1:57" ht="38" customHeight="1" x14ac:dyDescent="0.35">
      <c r="A38" s="1" t="s">
        <v>103</v>
      </c>
      <c r="B38" s="1" t="s">
        <v>104</v>
      </c>
      <c r="C38" s="1" t="s">
        <v>105</v>
      </c>
      <c r="D38" s="1"/>
      <c r="E38" s="1"/>
      <c r="F38" s="1"/>
      <c r="G38" s="1"/>
      <c r="M38">
        <v>3</v>
      </c>
      <c r="P38">
        <v>15</v>
      </c>
      <c r="Y38">
        <v>10</v>
      </c>
      <c r="AH38">
        <v>10</v>
      </c>
      <c r="AN38">
        <v>10</v>
      </c>
      <c r="AQ38">
        <v>16</v>
      </c>
      <c r="AT38">
        <v>31</v>
      </c>
      <c r="AW38">
        <v>15</v>
      </c>
    </row>
    <row r="39" spans="1:57" ht="41" customHeight="1" x14ac:dyDescent="0.35">
      <c r="A39" s="1" t="s">
        <v>106</v>
      </c>
      <c r="B39" s="1" t="s">
        <v>107</v>
      </c>
      <c r="C39" s="1" t="s">
        <v>108</v>
      </c>
      <c r="D39" s="1"/>
      <c r="E39" s="1"/>
      <c r="F39" s="1"/>
      <c r="G39" s="1">
        <v>20</v>
      </c>
      <c r="P39">
        <v>2</v>
      </c>
      <c r="Y39">
        <v>50</v>
      </c>
      <c r="AH39">
        <v>8</v>
      </c>
      <c r="AK39">
        <v>200</v>
      </c>
      <c r="AN39">
        <v>100</v>
      </c>
      <c r="AW39">
        <v>50</v>
      </c>
    </row>
    <row r="40" spans="1:57" ht="47" customHeight="1" x14ac:dyDescent="0.35">
      <c r="A40" s="1" t="s">
        <v>109</v>
      </c>
      <c r="B40" s="1" t="s">
        <v>110</v>
      </c>
      <c r="C40" s="1" t="s">
        <v>50</v>
      </c>
      <c r="D40" s="1"/>
      <c r="E40" s="1"/>
      <c r="F40" s="1"/>
      <c r="G40" s="1"/>
      <c r="J40">
        <v>90</v>
      </c>
      <c r="P40">
        <v>5</v>
      </c>
      <c r="AT40">
        <v>15</v>
      </c>
      <c r="AW40">
        <v>300</v>
      </c>
    </row>
    <row r="41" spans="1:57" ht="43" customHeight="1" x14ac:dyDescent="0.35">
      <c r="A41" s="4" t="s">
        <v>111</v>
      </c>
      <c r="B41" s="4" t="s">
        <v>112</v>
      </c>
      <c r="C41" s="4" t="s">
        <v>113</v>
      </c>
      <c r="D41" s="5"/>
      <c r="E41" s="6"/>
      <c r="F41" s="7"/>
      <c r="G41" s="5"/>
      <c r="H41" s="6"/>
      <c r="I41" s="7"/>
      <c r="J41" s="5"/>
      <c r="K41" s="6"/>
      <c r="L41" s="7"/>
      <c r="M41" s="5"/>
      <c r="N41" s="6"/>
      <c r="O41" s="7"/>
      <c r="P41" s="5">
        <v>170</v>
      </c>
      <c r="Q41" s="6"/>
      <c r="R41" s="7"/>
      <c r="S41" s="5"/>
      <c r="T41" s="6"/>
      <c r="U41" s="7"/>
      <c r="V41" s="5"/>
      <c r="W41" s="6"/>
      <c r="X41" s="7"/>
      <c r="Y41" s="5"/>
      <c r="Z41" s="6"/>
      <c r="AA41" s="7"/>
      <c r="AB41" s="5"/>
      <c r="AC41" s="6"/>
      <c r="AD41" s="7"/>
      <c r="AE41" s="5"/>
      <c r="AF41" s="6"/>
      <c r="AG41" s="7"/>
      <c r="AH41" s="5"/>
      <c r="AI41" s="6"/>
      <c r="AJ41" s="7"/>
      <c r="AK41" s="5">
        <v>30</v>
      </c>
      <c r="AL41" s="6"/>
      <c r="AM41" s="7"/>
      <c r="AN41" s="5"/>
      <c r="AO41" s="6"/>
      <c r="AP41" s="7"/>
      <c r="AQ41" s="5">
        <v>30</v>
      </c>
      <c r="AR41" s="6"/>
      <c r="AS41" s="7"/>
      <c r="AT41" s="5">
        <v>100</v>
      </c>
      <c r="AU41" s="6"/>
      <c r="AV41" s="7"/>
      <c r="AW41" s="5"/>
      <c r="AX41" s="6"/>
      <c r="AY41" s="7"/>
      <c r="AZ41" s="7"/>
      <c r="BA41" s="7"/>
      <c r="BB41" s="7"/>
      <c r="BC41" s="7"/>
      <c r="BD41" s="7"/>
      <c r="BE41" s="8"/>
    </row>
    <row r="42" spans="1:57" ht="51" customHeight="1" x14ac:dyDescent="0.35">
      <c r="A42" s="1" t="s">
        <v>114</v>
      </c>
      <c r="B42" s="1" t="s">
        <v>115</v>
      </c>
      <c r="C42" s="1" t="s">
        <v>50</v>
      </c>
      <c r="D42" s="1"/>
      <c r="E42" s="1"/>
      <c r="F42" s="1"/>
      <c r="G42" s="1">
        <v>0</v>
      </c>
      <c r="J42">
        <v>4</v>
      </c>
      <c r="P42">
        <v>10</v>
      </c>
      <c r="Y42">
        <v>0</v>
      </c>
      <c r="AH42">
        <v>3</v>
      </c>
      <c r="AK42">
        <v>20</v>
      </c>
      <c r="AN42">
        <v>8</v>
      </c>
      <c r="AW42">
        <v>8</v>
      </c>
    </row>
    <row r="43" spans="1:57" ht="49" customHeight="1" x14ac:dyDescent="0.35">
      <c r="A43" s="1" t="s">
        <v>116</v>
      </c>
      <c r="B43" s="1" t="s">
        <v>117</v>
      </c>
      <c r="C43" s="1" t="s">
        <v>118</v>
      </c>
      <c r="D43" s="1"/>
      <c r="E43" s="1"/>
      <c r="F43" s="1"/>
      <c r="G43" s="1"/>
      <c r="J43">
        <v>24</v>
      </c>
      <c r="Y43">
        <v>110</v>
      </c>
      <c r="AH43">
        <v>12</v>
      </c>
      <c r="AK43">
        <v>2</v>
      </c>
      <c r="AT43">
        <v>110</v>
      </c>
    </row>
    <row r="44" spans="1:57" ht="46" customHeight="1" x14ac:dyDescent="0.35">
      <c r="A44" s="1" t="s">
        <v>119</v>
      </c>
      <c r="B44" s="1" t="s">
        <v>120</v>
      </c>
      <c r="C44" s="1" t="s">
        <v>121</v>
      </c>
      <c r="D44" s="1"/>
      <c r="E44" s="1"/>
      <c r="F44" s="1"/>
      <c r="G44" s="1"/>
    </row>
    <row r="45" spans="1:57" ht="44" customHeight="1" x14ac:dyDescent="0.35">
      <c r="A45" s="1" t="s">
        <v>122</v>
      </c>
      <c r="B45" s="1" t="s">
        <v>123</v>
      </c>
      <c r="C45" s="1" t="s">
        <v>124</v>
      </c>
      <c r="D45" s="1">
        <v>2</v>
      </c>
      <c r="E45" s="1"/>
      <c r="F45" s="1"/>
      <c r="G45" s="1">
        <v>10</v>
      </c>
      <c r="J45">
        <v>0</v>
      </c>
      <c r="M45">
        <v>4</v>
      </c>
      <c r="P45">
        <v>10</v>
      </c>
      <c r="S45">
        <v>0</v>
      </c>
      <c r="V45">
        <v>0</v>
      </c>
      <c r="Y45">
        <v>6</v>
      </c>
      <c r="AB45">
        <v>0</v>
      </c>
      <c r="AE45">
        <v>0</v>
      </c>
      <c r="AH45">
        <v>10</v>
      </c>
      <c r="AK45">
        <v>5</v>
      </c>
      <c r="AN45">
        <v>10</v>
      </c>
      <c r="AQ45">
        <v>10</v>
      </c>
      <c r="AT45">
        <v>10</v>
      </c>
      <c r="AW45">
        <v>0</v>
      </c>
    </row>
    <row r="46" spans="1:57" ht="48.5" customHeight="1" x14ac:dyDescent="0.35">
      <c r="A46" s="1" t="s">
        <v>125</v>
      </c>
      <c r="B46" s="1" t="s">
        <v>635</v>
      </c>
      <c r="C46" s="1" t="s">
        <v>127</v>
      </c>
      <c r="D46" s="1">
        <v>0</v>
      </c>
      <c r="E46" s="1"/>
      <c r="F46" s="1"/>
      <c r="G46" s="1">
        <v>40</v>
      </c>
      <c r="J46">
        <v>40</v>
      </c>
      <c r="M46">
        <v>100</v>
      </c>
      <c r="P46">
        <v>350</v>
      </c>
      <c r="S46">
        <v>0</v>
      </c>
      <c r="V46">
        <v>5</v>
      </c>
      <c r="Y46">
        <v>1700</v>
      </c>
      <c r="AB46">
        <v>100</v>
      </c>
      <c r="AH46">
        <v>1000</v>
      </c>
      <c r="AK46">
        <v>50</v>
      </c>
      <c r="AN46">
        <v>0</v>
      </c>
      <c r="AQ46">
        <v>50</v>
      </c>
      <c r="AT46">
        <v>2000</v>
      </c>
      <c r="AW46">
        <v>1800</v>
      </c>
    </row>
    <row r="47" spans="1:57" ht="52.5" customHeight="1" x14ac:dyDescent="0.35">
      <c r="A47" s="1" t="s">
        <v>125</v>
      </c>
      <c r="B47" s="1" t="s">
        <v>632</v>
      </c>
      <c r="C47" s="1" t="s">
        <v>633</v>
      </c>
      <c r="D47" s="1"/>
      <c r="E47" s="1"/>
      <c r="F47" s="1"/>
      <c r="G47" s="1"/>
      <c r="J47">
        <v>48</v>
      </c>
      <c r="P47" s="11">
        <v>2</v>
      </c>
      <c r="Y47">
        <v>48</v>
      </c>
      <c r="AH47">
        <v>12</v>
      </c>
      <c r="AK47">
        <v>2</v>
      </c>
      <c r="AQ47">
        <v>72</v>
      </c>
      <c r="AT47">
        <v>72</v>
      </c>
    </row>
    <row r="48" spans="1:57" ht="48.5" customHeight="1" x14ac:dyDescent="0.35">
      <c r="A48" s="1" t="s">
        <v>128</v>
      </c>
      <c r="B48" s="1" t="s">
        <v>129</v>
      </c>
      <c r="C48" s="1" t="s">
        <v>50</v>
      </c>
      <c r="D48" s="1"/>
      <c r="E48" s="1"/>
      <c r="F48" s="1"/>
      <c r="G48" s="1">
        <v>5</v>
      </c>
      <c r="AH48">
        <v>10</v>
      </c>
      <c r="AN48">
        <v>20</v>
      </c>
      <c r="AT48">
        <v>20</v>
      </c>
    </row>
    <row r="49" spans="1:57" ht="49.5" customHeight="1" x14ac:dyDescent="0.35">
      <c r="A49" s="1" t="s">
        <v>130</v>
      </c>
      <c r="B49" s="1" t="s">
        <v>131</v>
      </c>
      <c r="C49" s="1" t="s">
        <v>50</v>
      </c>
      <c r="D49" s="1"/>
      <c r="E49" s="1"/>
      <c r="F49" s="1"/>
      <c r="G49" s="1"/>
      <c r="J49">
        <v>192</v>
      </c>
      <c r="P49">
        <v>240</v>
      </c>
      <c r="AH49">
        <v>96</v>
      </c>
      <c r="AT49">
        <v>336</v>
      </c>
    </row>
    <row r="50" spans="1:57" ht="43.5" hidden="1" x14ac:dyDescent="0.35">
      <c r="A50" s="1" t="s">
        <v>29</v>
      </c>
      <c r="B50" s="1" t="s">
        <v>30</v>
      </c>
      <c r="C50" s="1" t="s">
        <v>132</v>
      </c>
      <c r="D50" s="1"/>
      <c r="E50" s="1"/>
      <c r="F50" s="1"/>
      <c r="G50" s="1"/>
      <c r="AZ50">
        <f t="shared" si="1"/>
        <v>0</v>
      </c>
      <c r="BA50">
        <f t="shared" ref="BA50:BD54" si="5">+AZ50*(1+BA$1)</f>
        <v>0</v>
      </c>
      <c r="BB50">
        <f t="shared" si="5"/>
        <v>0</v>
      </c>
      <c r="BC50">
        <f t="shared" si="5"/>
        <v>0</v>
      </c>
      <c r="BD50">
        <f t="shared" si="5"/>
        <v>0</v>
      </c>
      <c r="BE50">
        <f t="shared" si="3"/>
        <v>0</v>
      </c>
    </row>
    <row r="51" spans="1:57" ht="29" hidden="1" x14ac:dyDescent="0.35">
      <c r="A51" s="1" t="s">
        <v>85</v>
      </c>
      <c r="B51" s="1" t="s">
        <v>86</v>
      </c>
      <c r="C51" s="1" t="s">
        <v>84</v>
      </c>
      <c r="D51" s="1"/>
      <c r="E51" s="1"/>
      <c r="F51" s="1"/>
      <c r="G51" s="1"/>
      <c r="AZ51">
        <f t="shared" si="1"/>
        <v>0</v>
      </c>
      <c r="BA51">
        <f t="shared" si="5"/>
        <v>0</v>
      </c>
      <c r="BB51">
        <f t="shared" si="5"/>
        <v>0</v>
      </c>
      <c r="BC51">
        <f t="shared" si="5"/>
        <v>0</v>
      </c>
      <c r="BD51">
        <f t="shared" si="5"/>
        <v>0</v>
      </c>
      <c r="BE51">
        <f t="shared" si="3"/>
        <v>0</v>
      </c>
    </row>
    <row r="52" spans="1:57" ht="43.5" hidden="1" x14ac:dyDescent="0.35">
      <c r="A52" s="1" t="s">
        <v>87</v>
      </c>
      <c r="B52" s="1" t="s">
        <v>88</v>
      </c>
      <c r="C52" s="1" t="s">
        <v>31</v>
      </c>
      <c r="D52" s="1"/>
      <c r="E52" s="1"/>
      <c r="F52" s="1"/>
      <c r="G52" s="1"/>
      <c r="AZ52">
        <f t="shared" si="1"/>
        <v>0</v>
      </c>
      <c r="BA52">
        <f t="shared" si="5"/>
        <v>0</v>
      </c>
      <c r="BB52">
        <f t="shared" si="5"/>
        <v>0</v>
      </c>
      <c r="BC52">
        <f t="shared" si="5"/>
        <v>0</v>
      </c>
      <c r="BD52">
        <f t="shared" si="5"/>
        <v>0</v>
      </c>
      <c r="BE52">
        <f t="shared" si="3"/>
        <v>0</v>
      </c>
    </row>
    <row r="53" spans="1:57" ht="43.5" hidden="1" x14ac:dyDescent="0.35">
      <c r="A53" s="1" t="s">
        <v>89</v>
      </c>
      <c r="B53" s="1" t="s">
        <v>90</v>
      </c>
      <c r="C53" s="1" t="s">
        <v>31</v>
      </c>
      <c r="D53" s="1"/>
      <c r="E53" s="1"/>
      <c r="F53" s="1"/>
      <c r="G53" s="1">
        <v>60</v>
      </c>
      <c r="J53">
        <v>85</v>
      </c>
      <c r="P53">
        <v>2498</v>
      </c>
      <c r="Y53">
        <v>110</v>
      </c>
      <c r="AH53">
        <v>960</v>
      </c>
      <c r="AK53">
        <v>2800</v>
      </c>
      <c r="AT53">
        <v>50</v>
      </c>
      <c r="AW53">
        <v>570</v>
      </c>
      <c r="AZ53">
        <f t="shared" si="1"/>
        <v>0</v>
      </c>
      <c r="BA53">
        <f t="shared" si="5"/>
        <v>0</v>
      </c>
      <c r="BB53">
        <f t="shared" si="5"/>
        <v>0</v>
      </c>
      <c r="BC53">
        <f t="shared" si="5"/>
        <v>0</v>
      </c>
      <c r="BD53">
        <f t="shared" si="5"/>
        <v>0</v>
      </c>
      <c r="BE53">
        <f t="shared" si="3"/>
        <v>0</v>
      </c>
    </row>
    <row r="54" spans="1:57" ht="29" hidden="1" x14ac:dyDescent="0.35">
      <c r="A54" s="1" t="s">
        <v>93</v>
      </c>
      <c r="B54" s="1" t="s">
        <v>94</v>
      </c>
      <c r="C54" s="1" t="s">
        <v>84</v>
      </c>
      <c r="D54" s="1"/>
      <c r="E54" s="1"/>
      <c r="F54" s="1"/>
      <c r="G54" s="1"/>
      <c r="AZ54">
        <f t="shared" si="1"/>
        <v>0</v>
      </c>
      <c r="BA54">
        <f t="shared" si="5"/>
        <v>0</v>
      </c>
      <c r="BB54">
        <f t="shared" si="5"/>
        <v>0</v>
      </c>
      <c r="BC54">
        <f t="shared" si="5"/>
        <v>0</v>
      </c>
      <c r="BD54">
        <f t="shared" si="5"/>
        <v>0</v>
      </c>
      <c r="BE54">
        <f t="shared" si="3"/>
        <v>0</v>
      </c>
    </row>
    <row r="55" spans="1:57" ht="29" hidden="1" x14ac:dyDescent="0.35">
      <c r="A55" s="1" t="s">
        <v>95</v>
      </c>
      <c r="B55" s="1" t="s">
        <v>96</v>
      </c>
      <c r="C55" s="1" t="s">
        <v>97</v>
      </c>
      <c r="D55" s="1"/>
      <c r="E55" s="1"/>
      <c r="F55" s="1"/>
      <c r="G55" s="1"/>
      <c r="AZ55">
        <f t="shared" si="1"/>
        <v>0</v>
      </c>
      <c r="BA55">
        <f t="shared" ref="BA55:BD69" si="6">+AZ55*(1+BA$1)</f>
        <v>0</v>
      </c>
      <c r="BB55">
        <f t="shared" si="6"/>
        <v>0</v>
      </c>
      <c r="BC55">
        <f t="shared" si="6"/>
        <v>0</v>
      </c>
      <c r="BD55">
        <f t="shared" si="6"/>
        <v>0</v>
      </c>
      <c r="BE55">
        <f t="shared" si="3"/>
        <v>0</v>
      </c>
    </row>
    <row r="56" spans="1:57" ht="29" hidden="1" x14ac:dyDescent="0.35">
      <c r="A56" s="1" t="s">
        <v>98</v>
      </c>
      <c r="B56" s="1" t="s">
        <v>99</v>
      </c>
      <c r="C56" s="1" t="s">
        <v>50</v>
      </c>
      <c r="D56" s="1"/>
      <c r="E56" s="1"/>
      <c r="F56" s="1"/>
      <c r="G56" s="1"/>
      <c r="AZ56">
        <f t="shared" si="1"/>
        <v>0</v>
      </c>
      <c r="BA56">
        <f t="shared" si="6"/>
        <v>0</v>
      </c>
      <c r="BB56">
        <f t="shared" si="6"/>
        <v>0</v>
      </c>
      <c r="BC56">
        <f t="shared" si="6"/>
        <v>0</v>
      </c>
      <c r="BD56">
        <f t="shared" si="6"/>
        <v>0</v>
      </c>
      <c r="BE56">
        <f t="shared" si="3"/>
        <v>0</v>
      </c>
    </row>
    <row r="57" spans="1:57" ht="29" hidden="1" x14ac:dyDescent="0.35">
      <c r="A57" s="1" t="s">
        <v>101</v>
      </c>
      <c r="B57" s="1" t="s">
        <v>102</v>
      </c>
      <c r="C57" s="1" t="s">
        <v>84</v>
      </c>
      <c r="D57" s="1"/>
      <c r="E57" s="1"/>
      <c r="F57" s="1"/>
      <c r="G57" s="1"/>
      <c r="AZ57">
        <f t="shared" si="1"/>
        <v>0</v>
      </c>
      <c r="BA57">
        <f t="shared" si="6"/>
        <v>0</v>
      </c>
      <c r="BB57">
        <f t="shared" si="6"/>
        <v>0</v>
      </c>
      <c r="BC57">
        <f t="shared" si="6"/>
        <v>0</v>
      </c>
      <c r="BD57">
        <f t="shared" si="6"/>
        <v>0</v>
      </c>
      <c r="BE57">
        <f t="shared" si="3"/>
        <v>0</v>
      </c>
    </row>
    <row r="58" spans="1:57" ht="29" hidden="1" x14ac:dyDescent="0.35">
      <c r="A58" s="1" t="s">
        <v>103</v>
      </c>
      <c r="B58" s="1" t="s">
        <v>104</v>
      </c>
      <c r="C58" s="1" t="s">
        <v>133</v>
      </c>
      <c r="D58" s="1"/>
      <c r="E58" s="1"/>
      <c r="F58" s="1"/>
      <c r="G58" s="1"/>
      <c r="AZ58">
        <f t="shared" si="1"/>
        <v>0</v>
      </c>
      <c r="BA58">
        <f t="shared" si="6"/>
        <v>0</v>
      </c>
      <c r="BB58">
        <f t="shared" si="6"/>
        <v>0</v>
      </c>
      <c r="BC58">
        <f t="shared" si="6"/>
        <v>0</v>
      </c>
      <c r="BD58">
        <f t="shared" si="6"/>
        <v>0</v>
      </c>
      <c r="BE58">
        <f t="shared" si="3"/>
        <v>0</v>
      </c>
    </row>
    <row r="59" spans="1:57" ht="43.5" hidden="1" x14ac:dyDescent="0.35">
      <c r="A59" s="1" t="s">
        <v>62</v>
      </c>
      <c r="B59" s="1" t="s">
        <v>63</v>
      </c>
      <c r="C59" s="1" t="s">
        <v>50</v>
      </c>
      <c r="D59" s="1"/>
      <c r="E59" s="1"/>
      <c r="F59" s="1"/>
      <c r="G59" s="1"/>
      <c r="P59">
        <v>35</v>
      </c>
      <c r="AH59">
        <v>7</v>
      </c>
      <c r="AT59">
        <v>45</v>
      </c>
      <c r="AW59">
        <v>5</v>
      </c>
      <c r="AZ59">
        <f t="shared" si="1"/>
        <v>0</v>
      </c>
      <c r="BA59">
        <f t="shared" si="6"/>
        <v>0</v>
      </c>
      <c r="BB59">
        <f t="shared" si="6"/>
        <v>0</v>
      </c>
      <c r="BC59">
        <f t="shared" si="6"/>
        <v>0</v>
      </c>
      <c r="BD59">
        <f t="shared" si="6"/>
        <v>0</v>
      </c>
      <c r="BE59">
        <f t="shared" si="3"/>
        <v>0</v>
      </c>
    </row>
    <row r="60" spans="1:57" ht="43.5" hidden="1" x14ac:dyDescent="0.35">
      <c r="A60" s="1" t="s">
        <v>64</v>
      </c>
      <c r="B60" s="1" t="s">
        <v>65</v>
      </c>
      <c r="C60" s="1" t="s">
        <v>50</v>
      </c>
      <c r="D60" s="1"/>
      <c r="E60" s="1"/>
      <c r="F60" s="1"/>
      <c r="G60" s="1"/>
      <c r="P60">
        <v>140</v>
      </c>
      <c r="AH60">
        <v>30</v>
      </c>
      <c r="AN60">
        <v>300</v>
      </c>
      <c r="AW60">
        <v>100</v>
      </c>
      <c r="AZ60">
        <f t="shared" si="1"/>
        <v>0</v>
      </c>
      <c r="BA60">
        <f t="shared" si="6"/>
        <v>0</v>
      </c>
      <c r="BB60">
        <f t="shared" si="6"/>
        <v>0</v>
      </c>
      <c r="BC60">
        <f t="shared" si="6"/>
        <v>0</v>
      </c>
      <c r="BD60">
        <f t="shared" si="6"/>
        <v>0</v>
      </c>
      <c r="BE60">
        <f t="shared" si="3"/>
        <v>0</v>
      </c>
    </row>
    <row r="61" spans="1:57" ht="29" hidden="1" x14ac:dyDescent="0.35">
      <c r="A61" s="1" t="s">
        <v>66</v>
      </c>
      <c r="B61" s="1" t="s">
        <v>67</v>
      </c>
      <c r="C61" s="1" t="s">
        <v>50</v>
      </c>
      <c r="D61" s="1"/>
      <c r="E61" s="1"/>
      <c r="F61" s="1"/>
      <c r="G61" s="1"/>
      <c r="P61">
        <v>29</v>
      </c>
      <c r="Y61">
        <v>38</v>
      </c>
      <c r="AH61">
        <v>14</v>
      </c>
      <c r="AW61">
        <v>47</v>
      </c>
      <c r="AZ61">
        <f t="shared" si="1"/>
        <v>0</v>
      </c>
      <c r="BA61">
        <f t="shared" si="6"/>
        <v>0</v>
      </c>
      <c r="BB61">
        <f t="shared" si="6"/>
        <v>0</v>
      </c>
      <c r="BC61">
        <f t="shared" si="6"/>
        <v>0</v>
      </c>
      <c r="BD61">
        <f t="shared" si="6"/>
        <v>0</v>
      </c>
      <c r="BE61">
        <f t="shared" si="3"/>
        <v>0</v>
      </c>
    </row>
    <row r="62" spans="1:57" ht="43.5" hidden="1" x14ac:dyDescent="0.35">
      <c r="A62" s="1" t="s">
        <v>68</v>
      </c>
      <c r="B62" s="1" t="s">
        <v>134</v>
      </c>
      <c r="C62" s="1" t="s">
        <v>50</v>
      </c>
      <c r="D62" s="1"/>
      <c r="E62" s="1"/>
      <c r="F62" s="1"/>
      <c r="G62" s="1">
        <v>11</v>
      </c>
      <c r="P62">
        <v>5</v>
      </c>
      <c r="Y62">
        <v>20</v>
      </c>
      <c r="AW62">
        <v>12</v>
      </c>
      <c r="AZ62">
        <f t="shared" si="1"/>
        <v>0</v>
      </c>
      <c r="BA62">
        <f t="shared" si="6"/>
        <v>0</v>
      </c>
      <c r="BB62">
        <f t="shared" si="6"/>
        <v>0</v>
      </c>
      <c r="BC62">
        <f t="shared" si="6"/>
        <v>0</v>
      </c>
      <c r="BD62">
        <f t="shared" si="6"/>
        <v>0</v>
      </c>
      <c r="BE62">
        <f t="shared" si="3"/>
        <v>0</v>
      </c>
    </row>
    <row r="63" spans="1:57" ht="43.5" hidden="1" x14ac:dyDescent="0.35">
      <c r="A63" s="1" t="s">
        <v>70</v>
      </c>
      <c r="B63" s="1" t="s">
        <v>71</v>
      </c>
      <c r="C63" s="1" t="s">
        <v>50</v>
      </c>
      <c r="D63" s="1"/>
      <c r="E63" s="1"/>
      <c r="F63" s="1"/>
      <c r="G63" s="1"/>
      <c r="M63">
        <v>11</v>
      </c>
      <c r="P63">
        <v>20</v>
      </c>
      <c r="S63">
        <v>6</v>
      </c>
      <c r="V63">
        <v>2</v>
      </c>
      <c r="AH63">
        <v>10</v>
      </c>
      <c r="AN63">
        <v>4</v>
      </c>
      <c r="AW63">
        <v>33</v>
      </c>
      <c r="AZ63">
        <f t="shared" si="1"/>
        <v>0</v>
      </c>
      <c r="BA63">
        <f t="shared" si="6"/>
        <v>0</v>
      </c>
      <c r="BB63">
        <f t="shared" si="6"/>
        <v>0</v>
      </c>
      <c r="BC63">
        <f t="shared" si="6"/>
        <v>0</v>
      </c>
      <c r="BD63">
        <f t="shared" si="6"/>
        <v>0</v>
      </c>
      <c r="BE63">
        <f t="shared" si="3"/>
        <v>0</v>
      </c>
    </row>
    <row r="64" spans="1:57" ht="43.5" hidden="1" x14ac:dyDescent="0.35">
      <c r="A64" s="1" t="s">
        <v>72</v>
      </c>
      <c r="B64" s="1" t="s">
        <v>73</v>
      </c>
      <c r="C64" s="1" t="s">
        <v>50</v>
      </c>
      <c r="D64" s="1"/>
      <c r="E64" s="1"/>
      <c r="F64" s="1"/>
      <c r="G64" s="1"/>
      <c r="AZ64">
        <f t="shared" si="1"/>
        <v>0</v>
      </c>
      <c r="BA64">
        <f t="shared" si="6"/>
        <v>0</v>
      </c>
      <c r="BB64">
        <f t="shared" si="6"/>
        <v>0</v>
      </c>
      <c r="BC64">
        <f t="shared" si="6"/>
        <v>0</v>
      </c>
      <c r="BD64">
        <f t="shared" si="6"/>
        <v>0</v>
      </c>
      <c r="BE64">
        <f t="shared" si="3"/>
        <v>0</v>
      </c>
    </row>
    <row r="65" spans="1:57" ht="29" hidden="1" x14ac:dyDescent="0.35">
      <c r="A65" s="1" t="s">
        <v>74</v>
      </c>
      <c r="B65" s="1" t="s">
        <v>75</v>
      </c>
      <c r="C65" s="1" t="s">
        <v>50</v>
      </c>
      <c r="D65" s="1"/>
      <c r="E65" s="1"/>
      <c r="F65" s="1"/>
      <c r="G65" s="1">
        <v>3</v>
      </c>
      <c r="M65">
        <v>30</v>
      </c>
      <c r="P65">
        <v>60</v>
      </c>
      <c r="Y65">
        <v>70</v>
      </c>
      <c r="AE65">
        <v>100</v>
      </c>
      <c r="AH65">
        <v>50</v>
      </c>
      <c r="AT65">
        <v>15</v>
      </c>
      <c r="AW65">
        <v>125</v>
      </c>
      <c r="AZ65">
        <f t="shared" si="1"/>
        <v>0</v>
      </c>
      <c r="BA65">
        <f t="shared" si="6"/>
        <v>0</v>
      </c>
      <c r="BB65">
        <f t="shared" si="6"/>
        <v>0</v>
      </c>
      <c r="BC65">
        <f t="shared" si="6"/>
        <v>0</v>
      </c>
      <c r="BD65">
        <f t="shared" si="6"/>
        <v>0</v>
      </c>
      <c r="BE65">
        <f t="shared" si="3"/>
        <v>0</v>
      </c>
    </row>
    <row r="66" spans="1:57" ht="29" hidden="1" x14ac:dyDescent="0.35">
      <c r="A66" s="1" t="s">
        <v>78</v>
      </c>
      <c r="B66" s="1" t="s">
        <v>79</v>
      </c>
      <c r="C66" s="1" t="s">
        <v>50</v>
      </c>
      <c r="D66" s="1"/>
      <c r="E66" s="1"/>
      <c r="F66" s="1"/>
      <c r="G66" s="1">
        <v>5</v>
      </c>
      <c r="M66">
        <v>5</v>
      </c>
      <c r="P66">
        <v>10</v>
      </c>
      <c r="AH66">
        <v>20</v>
      </c>
      <c r="AT66">
        <v>30</v>
      </c>
      <c r="AZ66">
        <f t="shared" si="1"/>
        <v>0</v>
      </c>
      <c r="BA66">
        <f t="shared" si="6"/>
        <v>0</v>
      </c>
      <c r="BB66">
        <f t="shared" si="6"/>
        <v>0</v>
      </c>
      <c r="BC66">
        <f t="shared" si="6"/>
        <v>0</v>
      </c>
      <c r="BD66">
        <f t="shared" si="6"/>
        <v>0</v>
      </c>
      <c r="BE66">
        <f t="shared" si="3"/>
        <v>0</v>
      </c>
    </row>
    <row r="67" spans="1:57" ht="29" hidden="1" x14ac:dyDescent="0.35">
      <c r="A67" s="1" t="s">
        <v>80</v>
      </c>
      <c r="B67" s="1" t="s">
        <v>135</v>
      </c>
      <c r="C67" s="1" t="s">
        <v>50</v>
      </c>
      <c r="D67" s="1"/>
      <c r="E67" s="1"/>
      <c r="F67" s="1"/>
      <c r="G67" s="1">
        <v>10</v>
      </c>
      <c r="P67">
        <v>47</v>
      </c>
      <c r="AH67">
        <v>25</v>
      </c>
      <c r="AT67">
        <v>108</v>
      </c>
      <c r="AZ67">
        <f t="shared" si="1"/>
        <v>0</v>
      </c>
      <c r="BA67">
        <f t="shared" si="6"/>
        <v>0</v>
      </c>
      <c r="BB67">
        <f t="shared" si="6"/>
        <v>0</v>
      </c>
      <c r="BC67">
        <f t="shared" si="6"/>
        <v>0</v>
      </c>
      <c r="BD67">
        <f t="shared" si="6"/>
        <v>0</v>
      </c>
      <c r="BE67">
        <f t="shared" si="3"/>
        <v>0</v>
      </c>
    </row>
    <row r="68" spans="1:57" ht="29" hidden="1" x14ac:dyDescent="0.35">
      <c r="A68" s="1" t="s">
        <v>85</v>
      </c>
      <c r="B68" s="1" t="s">
        <v>86</v>
      </c>
      <c r="C68" s="1" t="s">
        <v>84</v>
      </c>
      <c r="D68" s="1"/>
      <c r="E68" s="1"/>
      <c r="F68" s="1"/>
      <c r="G68" s="1"/>
      <c r="AZ68">
        <f t="shared" si="1"/>
        <v>0</v>
      </c>
      <c r="BA68">
        <f t="shared" si="6"/>
        <v>0</v>
      </c>
      <c r="BB68">
        <f t="shared" si="6"/>
        <v>0</v>
      </c>
      <c r="BC68">
        <f t="shared" si="6"/>
        <v>0</v>
      </c>
      <c r="BD68">
        <f t="shared" si="6"/>
        <v>0</v>
      </c>
      <c r="BE68">
        <f t="shared" si="3"/>
        <v>0</v>
      </c>
    </row>
    <row r="69" spans="1:57" ht="43.5" hidden="1" x14ac:dyDescent="0.35">
      <c r="A69" s="1" t="s">
        <v>87</v>
      </c>
      <c r="B69" s="1" t="s">
        <v>88</v>
      </c>
      <c r="C69" s="1" t="s">
        <v>50</v>
      </c>
      <c r="D69" s="1"/>
      <c r="E69" s="1"/>
      <c r="F69" s="1"/>
      <c r="G69" s="1"/>
      <c r="AZ69">
        <f t="shared" si="1"/>
        <v>0</v>
      </c>
      <c r="BA69">
        <f t="shared" si="6"/>
        <v>0</v>
      </c>
      <c r="BB69">
        <f t="shared" si="6"/>
        <v>0</v>
      </c>
      <c r="BC69">
        <f t="shared" si="6"/>
        <v>0</v>
      </c>
      <c r="BD69">
        <f t="shared" si="6"/>
        <v>0</v>
      </c>
      <c r="BE69">
        <f t="shared" si="3"/>
        <v>0</v>
      </c>
    </row>
    <row r="70" spans="1:57" ht="54.5" customHeight="1" x14ac:dyDescent="0.35">
      <c r="A70" s="1" t="s">
        <v>636</v>
      </c>
      <c r="B70" s="1" t="s">
        <v>126</v>
      </c>
      <c r="C70" s="1" t="s">
        <v>127</v>
      </c>
      <c r="D70" s="1"/>
      <c r="E70" s="1"/>
      <c r="F70" s="1"/>
      <c r="G70" s="1">
        <v>50</v>
      </c>
      <c r="P70">
        <v>100</v>
      </c>
      <c r="Y70">
        <v>960</v>
      </c>
      <c r="AH70">
        <v>100</v>
      </c>
      <c r="AK70">
        <v>1200</v>
      </c>
      <c r="AW70">
        <v>1200</v>
      </c>
    </row>
    <row r="71" spans="1:57" ht="47.5" customHeight="1" x14ac:dyDescent="0.35">
      <c r="A71" s="1" t="s">
        <v>637</v>
      </c>
      <c r="B71" s="1" t="s">
        <v>634</v>
      </c>
      <c r="C71" s="1" t="s">
        <v>127</v>
      </c>
      <c r="D71" s="1"/>
      <c r="E71" s="1"/>
      <c r="F71" s="1"/>
      <c r="G71" s="1"/>
      <c r="M71">
        <v>180</v>
      </c>
      <c r="Y71">
        <v>960</v>
      </c>
      <c r="AH71">
        <v>96</v>
      </c>
      <c r="AK71">
        <v>24</v>
      </c>
      <c r="AT71">
        <v>2400</v>
      </c>
    </row>
    <row r="72" spans="1:57" ht="45.5" customHeight="1" x14ac:dyDescent="0.35">
      <c r="A72" s="1" t="s">
        <v>35</v>
      </c>
      <c r="B72" s="1" t="s">
        <v>36</v>
      </c>
      <c r="C72" s="1" t="s">
        <v>37</v>
      </c>
      <c r="D72" s="1"/>
      <c r="E72" s="1"/>
      <c r="F72" s="1"/>
      <c r="G72" s="1"/>
      <c r="P72">
        <v>25</v>
      </c>
      <c r="Y72">
        <v>65</v>
      </c>
      <c r="AB72">
        <v>15</v>
      </c>
      <c r="AH72">
        <v>5</v>
      </c>
      <c r="AN72">
        <v>30</v>
      </c>
      <c r="AQ72">
        <v>50</v>
      </c>
      <c r="AT72">
        <v>15</v>
      </c>
      <c r="AW72">
        <v>45</v>
      </c>
    </row>
    <row r="73" spans="1:57" ht="35" customHeight="1" x14ac:dyDescent="0.35">
      <c r="A73" s="1" t="s">
        <v>41</v>
      </c>
      <c r="B73" s="1" t="s">
        <v>42</v>
      </c>
      <c r="C73" s="1" t="s">
        <v>37</v>
      </c>
      <c r="D73" s="1">
        <v>0</v>
      </c>
      <c r="E73" s="1"/>
      <c r="F73" s="1"/>
      <c r="G73" s="1">
        <v>0</v>
      </c>
      <c r="J73">
        <v>0</v>
      </c>
      <c r="M73">
        <v>0</v>
      </c>
      <c r="P73">
        <v>105</v>
      </c>
      <c r="S73">
        <v>0</v>
      </c>
      <c r="V73">
        <v>0</v>
      </c>
      <c r="Y73">
        <v>105</v>
      </c>
      <c r="AB73">
        <v>0</v>
      </c>
      <c r="AH73">
        <v>13</v>
      </c>
      <c r="AN73">
        <v>0</v>
      </c>
      <c r="AT73">
        <v>0</v>
      </c>
      <c r="AW73">
        <v>40</v>
      </c>
    </row>
    <row r="74" spans="1:57" ht="38.5" customHeight="1" x14ac:dyDescent="0.35">
      <c r="A74" s="1" t="s">
        <v>43</v>
      </c>
      <c r="B74" s="1" t="s">
        <v>44</v>
      </c>
      <c r="C74" s="1" t="s">
        <v>37</v>
      </c>
      <c r="D74" s="1"/>
      <c r="E74" s="1"/>
      <c r="F74" s="1"/>
      <c r="G74" s="1"/>
      <c r="P74">
        <v>32</v>
      </c>
      <c r="Y74">
        <v>125</v>
      </c>
      <c r="AH74">
        <v>20</v>
      </c>
      <c r="AT74">
        <v>10</v>
      </c>
      <c r="AW74">
        <v>30</v>
      </c>
    </row>
    <row r="75" spans="1:57" ht="37" customHeight="1" x14ac:dyDescent="0.35">
      <c r="A75" s="1" t="s">
        <v>45</v>
      </c>
      <c r="B75" s="1" t="s">
        <v>46</v>
      </c>
      <c r="C75" s="1" t="s">
        <v>47</v>
      </c>
      <c r="D75" s="1">
        <v>0</v>
      </c>
      <c r="E75" s="1"/>
      <c r="F75" s="1"/>
      <c r="G75" s="1">
        <v>0</v>
      </c>
      <c r="J75">
        <v>0</v>
      </c>
      <c r="M75">
        <v>0</v>
      </c>
      <c r="P75">
        <v>0</v>
      </c>
      <c r="S75">
        <v>0</v>
      </c>
      <c r="V75">
        <v>0</v>
      </c>
      <c r="Y75">
        <v>0</v>
      </c>
      <c r="AB75">
        <v>0</v>
      </c>
      <c r="AE75">
        <v>0</v>
      </c>
      <c r="AH75">
        <v>1</v>
      </c>
      <c r="AK75">
        <v>0</v>
      </c>
      <c r="AN75">
        <v>0</v>
      </c>
      <c r="AQ75">
        <v>0</v>
      </c>
      <c r="AT75">
        <v>12</v>
      </c>
      <c r="AW75">
        <v>0</v>
      </c>
    </row>
    <row r="76" spans="1:57" ht="34" customHeight="1" x14ac:dyDescent="0.35">
      <c r="A76" s="1" t="s">
        <v>48</v>
      </c>
      <c r="B76" s="1" t="s">
        <v>49</v>
      </c>
      <c r="C76" s="1" t="s">
        <v>50</v>
      </c>
      <c r="D76" s="1"/>
      <c r="E76" s="1"/>
      <c r="F76" s="1"/>
      <c r="G76" s="1"/>
      <c r="P76">
        <v>170</v>
      </c>
      <c r="Y76">
        <v>170</v>
      </c>
      <c r="AE76">
        <v>20</v>
      </c>
      <c r="AH76">
        <v>85</v>
      </c>
      <c r="AK76">
        <v>20</v>
      </c>
      <c r="AN76">
        <v>20</v>
      </c>
      <c r="AW76">
        <v>126</v>
      </c>
    </row>
    <row r="77" spans="1:57" ht="36" customHeight="1" x14ac:dyDescent="0.35">
      <c r="A77" s="1" t="s">
        <v>51</v>
      </c>
      <c r="B77" s="1" t="s">
        <v>52</v>
      </c>
      <c r="C77" s="1" t="s">
        <v>37</v>
      </c>
      <c r="D77" s="1"/>
      <c r="E77" s="1"/>
      <c r="F77" s="1"/>
      <c r="G77" s="1"/>
      <c r="P77">
        <v>240</v>
      </c>
      <c r="Y77">
        <v>200</v>
      </c>
      <c r="AH77">
        <v>100</v>
      </c>
      <c r="AK77">
        <v>220</v>
      </c>
      <c r="AW77">
        <v>220</v>
      </c>
    </row>
    <row r="78" spans="1:57" ht="44.5" customHeight="1" x14ac:dyDescent="0.35">
      <c r="A78" s="1" t="s">
        <v>53</v>
      </c>
      <c r="B78" s="1" t="s">
        <v>54</v>
      </c>
      <c r="C78" s="1" t="s">
        <v>50</v>
      </c>
      <c r="D78" s="1"/>
      <c r="E78" s="1"/>
      <c r="F78" s="1"/>
      <c r="G78" s="1"/>
      <c r="P78">
        <v>120</v>
      </c>
      <c r="Y78">
        <v>100</v>
      </c>
      <c r="AB78">
        <v>60</v>
      </c>
      <c r="AH78">
        <v>8</v>
      </c>
      <c r="AK78">
        <v>60</v>
      </c>
      <c r="AQ78">
        <v>20</v>
      </c>
      <c r="AT78">
        <v>60</v>
      </c>
    </row>
    <row r="79" spans="1:57" ht="46" customHeight="1" x14ac:dyDescent="0.35">
      <c r="A79" s="1" t="s">
        <v>55</v>
      </c>
      <c r="B79" s="1" t="s">
        <v>56</v>
      </c>
      <c r="C79" s="1" t="s">
        <v>50</v>
      </c>
      <c r="D79" s="1"/>
      <c r="E79" s="1"/>
      <c r="F79" s="1"/>
      <c r="G79" s="1"/>
      <c r="M79">
        <v>10</v>
      </c>
      <c r="P79">
        <v>150</v>
      </c>
      <c r="Y79">
        <v>180</v>
      </c>
      <c r="AB79">
        <v>70</v>
      </c>
      <c r="AH79">
        <v>10</v>
      </c>
      <c r="AK79">
        <v>70</v>
      </c>
      <c r="AQ79">
        <v>50</v>
      </c>
      <c r="AT79">
        <v>70</v>
      </c>
    </row>
    <row r="80" spans="1:57" ht="39.5" customHeight="1" x14ac:dyDescent="0.35">
      <c r="A80" s="1" t="s">
        <v>58</v>
      </c>
      <c r="B80" s="1" t="s">
        <v>59</v>
      </c>
      <c r="C80" s="1" t="s">
        <v>34</v>
      </c>
      <c r="D80" s="1">
        <v>0</v>
      </c>
      <c r="E80" s="1"/>
      <c r="F80" s="1"/>
      <c r="G80" s="1">
        <v>0</v>
      </c>
      <c r="J80">
        <v>0</v>
      </c>
      <c r="M80">
        <v>0</v>
      </c>
      <c r="P80">
        <v>0</v>
      </c>
      <c r="S80">
        <v>0</v>
      </c>
      <c r="V80">
        <v>0</v>
      </c>
      <c r="Y80">
        <v>0</v>
      </c>
      <c r="AB80">
        <v>0</v>
      </c>
      <c r="AE80">
        <v>0</v>
      </c>
      <c r="AH80">
        <v>1</v>
      </c>
      <c r="AN80">
        <v>0</v>
      </c>
      <c r="AQ80">
        <v>0</v>
      </c>
      <c r="AT80">
        <v>12</v>
      </c>
    </row>
    <row r="81" spans="1:51" ht="42" customHeight="1" x14ac:dyDescent="0.35">
      <c r="A81" s="1" t="s">
        <v>76</v>
      </c>
      <c r="B81" s="1" t="s">
        <v>77</v>
      </c>
      <c r="C81" s="1" t="s">
        <v>50</v>
      </c>
      <c r="D81" s="1"/>
      <c r="E81" s="1"/>
      <c r="F81" s="1"/>
      <c r="G81" s="1">
        <v>72</v>
      </c>
      <c r="P81">
        <v>96</v>
      </c>
      <c r="Y81">
        <v>144</v>
      </c>
      <c r="AH81">
        <v>36</v>
      </c>
      <c r="AN81">
        <v>84</v>
      </c>
      <c r="AW81">
        <v>84</v>
      </c>
    </row>
    <row r="82" spans="1:51" ht="46" customHeight="1" x14ac:dyDescent="0.35">
      <c r="A82" s="1" t="s">
        <v>82</v>
      </c>
      <c r="B82" s="1" t="s">
        <v>83</v>
      </c>
      <c r="C82" s="1" t="s">
        <v>84</v>
      </c>
      <c r="D82" s="1"/>
      <c r="E82" s="1"/>
      <c r="F82" s="1"/>
      <c r="G82" s="1">
        <v>48</v>
      </c>
      <c r="Y82">
        <v>292</v>
      </c>
      <c r="AH82">
        <v>30</v>
      </c>
      <c r="AK82">
        <v>800</v>
      </c>
      <c r="AN82">
        <v>0</v>
      </c>
      <c r="AQ82" s="11" t="s">
        <v>638</v>
      </c>
      <c r="AT82">
        <v>168</v>
      </c>
    </row>
    <row r="83" spans="1:51" s="10" customFormat="1" ht="56" customHeight="1" x14ac:dyDescent="0.4">
      <c r="A83" s="9" t="s">
        <v>91</v>
      </c>
      <c r="B83" s="9" t="s">
        <v>92</v>
      </c>
      <c r="C83" s="9" t="s">
        <v>299</v>
      </c>
      <c r="D83" s="9"/>
      <c r="E83" s="9"/>
      <c r="F83" s="9"/>
      <c r="G83" s="9">
        <v>1</v>
      </c>
      <c r="P83" s="10">
        <v>1</v>
      </c>
      <c r="S83" s="10">
        <v>1</v>
      </c>
      <c r="V83" s="10">
        <v>0</v>
      </c>
      <c r="Y83" s="10">
        <v>2</v>
      </c>
      <c r="AH83" s="10">
        <v>1</v>
      </c>
      <c r="AK83" s="10">
        <v>1</v>
      </c>
      <c r="AN83" s="10">
        <v>1</v>
      </c>
      <c r="AQ83" s="10">
        <v>0</v>
      </c>
      <c r="AT83" s="10">
        <v>0</v>
      </c>
      <c r="AW83" s="10">
        <v>1</v>
      </c>
    </row>
    <row r="84" spans="1:51" ht="29.5" customHeight="1" x14ac:dyDescent="0.35">
      <c r="AX84" s="17" t="s">
        <v>676</v>
      </c>
      <c r="AY84" s="17"/>
    </row>
  </sheetData>
  <autoFilter ref="A2:BE69" xr:uid="{6A4EB1E4-417A-40A5-98FC-82ED2B6B1ABC}">
    <filterColumn colId="0">
      <filters>
        <filter val="Dora Nginza"/>
        <filter val="Graaff Reinet"/>
        <filter val="Grahamstown"/>
        <filter val="Humansdorp"/>
        <filter val="Livingstone"/>
        <filter val="Port Alfred"/>
        <filter val="Port Elizabeth"/>
        <filter val="Somerset East"/>
        <filter val="Uitenhage"/>
      </filters>
    </filterColumn>
  </autoFilter>
  <mergeCells count="1">
    <mergeCell ref="AX84:AY8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EB150-3353-476F-829D-A6071844C42D}">
  <dimension ref="A1:AP66"/>
  <sheetViews>
    <sheetView topLeftCell="AD1" workbookViewId="0">
      <selection activeCell="AO7" sqref="AO7"/>
    </sheetView>
  </sheetViews>
  <sheetFormatPr defaultColWidth="8.7265625" defaultRowHeight="14.5" x14ac:dyDescent="0.35"/>
  <cols>
    <col min="1" max="1" width="23.7265625" style="1" customWidth="1"/>
    <col min="2" max="2" width="34.6328125" style="1" customWidth="1"/>
    <col min="3" max="3" width="17.54296875" style="1" customWidth="1"/>
    <col min="4" max="4" width="18.1796875" style="1" customWidth="1"/>
    <col min="5" max="6" width="8.7265625" style="1"/>
    <col min="7" max="7" width="16.7265625" style="1" customWidth="1"/>
    <col min="8" max="9" width="8.7265625" style="1"/>
    <col min="10" max="10" width="16.26953125" style="1" customWidth="1"/>
    <col min="11" max="12" width="8.7265625" style="1"/>
    <col min="13" max="13" width="15.81640625" style="1" customWidth="1"/>
    <col min="14" max="15" width="8.7265625" style="1"/>
    <col min="16" max="16" width="12.26953125" style="1" customWidth="1"/>
    <col min="17" max="18" width="8.7265625" style="1"/>
    <col min="19" max="19" width="16.54296875" style="1" customWidth="1"/>
    <col min="20" max="20" width="8.7265625" style="1"/>
    <col min="21" max="21" width="6.08984375" style="1" customWidth="1"/>
    <col min="22" max="22" width="19.54296875" style="1" customWidth="1"/>
    <col min="23" max="23" width="10.08984375" style="1" customWidth="1"/>
    <col min="24" max="24" width="8.81640625" style="1" customWidth="1"/>
    <col min="25" max="25" width="11.1796875" style="1" customWidth="1"/>
    <col min="26" max="27" width="8.7265625" style="1"/>
    <col min="28" max="28" width="15.1796875" style="1" customWidth="1"/>
    <col min="29" max="30" width="8.7265625" style="1"/>
    <col min="31" max="31" width="16.453125" style="1" customWidth="1"/>
    <col min="32" max="33" width="8.7265625" style="1"/>
    <col min="34" max="34" width="14.7265625" style="1" customWidth="1"/>
    <col min="35" max="36" width="8.7265625" style="1"/>
    <col min="37" max="37" width="11.7265625" style="1" customWidth="1"/>
    <col min="38" max="38" width="12" style="1" customWidth="1"/>
    <col min="39" max="39" width="11.7265625" style="1" customWidth="1"/>
    <col min="40" max="40" width="11.81640625" style="1" customWidth="1"/>
    <col min="41" max="41" width="12.26953125" style="1" customWidth="1"/>
    <col min="42" max="42" width="10.26953125" style="1" customWidth="1"/>
    <col min="43" max="43" width="16.6328125" style="1" customWidth="1"/>
    <col min="44" max="16384" width="8.7265625" style="1"/>
  </cols>
  <sheetData>
    <row r="1" spans="1:42" ht="29" x14ac:dyDescent="0.35">
      <c r="AK1" s="1" t="s">
        <v>0</v>
      </c>
    </row>
    <row r="2" spans="1:42" s="3" customFormat="1" ht="100" customHeight="1" x14ac:dyDescent="0.35">
      <c r="A2" s="3" t="s">
        <v>1</v>
      </c>
      <c r="B2" s="3" t="s">
        <v>2</v>
      </c>
      <c r="C2" s="3" t="s">
        <v>3</v>
      </c>
      <c r="D2" s="3" t="s">
        <v>5</v>
      </c>
      <c r="G2" s="3" t="s">
        <v>7</v>
      </c>
      <c r="J2" s="3" t="s">
        <v>8</v>
      </c>
      <c r="M2" s="3" t="s">
        <v>137</v>
      </c>
      <c r="P2" s="3" t="s">
        <v>11</v>
      </c>
      <c r="S2" s="3" t="s">
        <v>138</v>
      </c>
      <c r="V2" s="3" t="s">
        <v>139</v>
      </c>
      <c r="Y2" s="3" t="s">
        <v>14</v>
      </c>
      <c r="AB2" s="3" t="s">
        <v>17</v>
      </c>
      <c r="AE2" s="3" t="s">
        <v>18</v>
      </c>
      <c r="AH2" s="3" t="s">
        <v>19</v>
      </c>
      <c r="AK2" s="3" t="s">
        <v>20</v>
      </c>
      <c r="AL2" s="3" t="s">
        <v>21</v>
      </c>
      <c r="AM2" s="3" t="s">
        <v>22</v>
      </c>
      <c r="AN2" s="3" t="s">
        <v>23</v>
      </c>
      <c r="AO2" s="3" t="s">
        <v>24</v>
      </c>
      <c r="AP2" s="3" t="s">
        <v>25</v>
      </c>
    </row>
    <row r="3" spans="1:42" ht="29" x14ac:dyDescent="0.35">
      <c r="D3" s="1" t="s">
        <v>26</v>
      </c>
      <c r="E3" s="1" t="s">
        <v>27</v>
      </c>
      <c r="F3" s="1" t="s">
        <v>28</v>
      </c>
      <c r="G3" s="1" t="s">
        <v>26</v>
      </c>
      <c r="H3" s="1" t="s">
        <v>27</v>
      </c>
      <c r="I3" s="1" t="s">
        <v>28</v>
      </c>
      <c r="J3" s="1" t="s">
        <v>26</v>
      </c>
      <c r="K3" s="1" t="s">
        <v>27</v>
      </c>
      <c r="L3" s="1" t="s">
        <v>28</v>
      </c>
      <c r="M3" s="1" t="s">
        <v>26</v>
      </c>
      <c r="N3" s="1" t="s">
        <v>27</v>
      </c>
      <c r="O3" s="1" t="s">
        <v>28</v>
      </c>
      <c r="P3" s="1" t="s">
        <v>26</v>
      </c>
      <c r="Q3" s="1" t="s">
        <v>27</v>
      </c>
      <c r="R3" s="1" t="s">
        <v>28</v>
      </c>
      <c r="S3" s="1" t="s">
        <v>26</v>
      </c>
      <c r="T3" s="1" t="s">
        <v>27</v>
      </c>
      <c r="U3" s="1" t="s">
        <v>28</v>
      </c>
      <c r="V3" s="1" t="s">
        <v>26</v>
      </c>
      <c r="W3" s="1" t="s">
        <v>27</v>
      </c>
      <c r="X3" s="1" t="s">
        <v>28</v>
      </c>
      <c r="Y3" s="1" t="s">
        <v>26</v>
      </c>
      <c r="Z3" s="1" t="s">
        <v>27</v>
      </c>
      <c r="AA3" s="1" t="s">
        <v>28</v>
      </c>
      <c r="AB3" s="1" t="s">
        <v>26</v>
      </c>
      <c r="AC3" s="1" t="s">
        <v>27</v>
      </c>
      <c r="AD3" s="1" t="s">
        <v>28</v>
      </c>
      <c r="AE3" s="1" t="s">
        <v>26</v>
      </c>
      <c r="AF3" s="1" t="s">
        <v>27</v>
      </c>
      <c r="AG3" s="1" t="s">
        <v>28</v>
      </c>
      <c r="AH3" s="1" t="s">
        <v>26</v>
      </c>
      <c r="AI3" s="1" t="s">
        <v>27</v>
      </c>
      <c r="AJ3" s="1" t="s">
        <v>28</v>
      </c>
    </row>
    <row r="4" spans="1:42" ht="29" x14ac:dyDescent="0.35">
      <c r="A4" s="1" t="s">
        <v>140</v>
      </c>
      <c r="B4" s="1" t="s">
        <v>141</v>
      </c>
      <c r="C4" s="1" t="s">
        <v>142</v>
      </c>
      <c r="D4" s="1">
        <v>20</v>
      </c>
      <c r="J4" s="1">
        <v>10</v>
      </c>
      <c r="P4" s="1">
        <v>450</v>
      </c>
      <c r="S4" s="1">
        <v>50</v>
      </c>
      <c r="V4" s="1">
        <v>100</v>
      </c>
      <c r="Y4" s="1">
        <v>30</v>
      </c>
    </row>
    <row r="5" spans="1:42" ht="38" customHeight="1" x14ac:dyDescent="0.35">
      <c r="A5" s="1" t="s">
        <v>143</v>
      </c>
      <c r="B5" s="1" t="s">
        <v>144</v>
      </c>
      <c r="C5" s="1" t="s">
        <v>50</v>
      </c>
      <c r="G5" s="1">
        <v>24</v>
      </c>
      <c r="J5" s="1">
        <v>360</v>
      </c>
      <c r="P5" s="1">
        <v>60</v>
      </c>
      <c r="S5" s="1">
        <v>192</v>
      </c>
      <c r="V5" s="1">
        <v>120</v>
      </c>
      <c r="Y5" s="1">
        <v>20</v>
      </c>
    </row>
    <row r="6" spans="1:42" ht="43.5" x14ac:dyDescent="0.35">
      <c r="A6" s="1" t="s">
        <v>145</v>
      </c>
      <c r="B6" s="1" t="s">
        <v>146</v>
      </c>
      <c r="C6" s="1" t="s">
        <v>147</v>
      </c>
      <c r="G6" s="1">
        <v>15</v>
      </c>
      <c r="J6" s="1">
        <v>5</v>
      </c>
      <c r="P6" s="1">
        <v>50</v>
      </c>
      <c r="V6" s="1">
        <v>40</v>
      </c>
      <c r="Y6" s="1">
        <v>20</v>
      </c>
    </row>
    <row r="7" spans="1:42" ht="29" x14ac:dyDescent="0.35">
      <c r="A7" s="1" t="s">
        <v>148</v>
      </c>
      <c r="B7" s="1" t="s">
        <v>149</v>
      </c>
      <c r="C7" s="1" t="s">
        <v>127</v>
      </c>
      <c r="G7" s="1">
        <v>4</v>
      </c>
      <c r="J7" s="1">
        <v>50</v>
      </c>
      <c r="M7" s="1">
        <v>40</v>
      </c>
      <c r="S7" s="1">
        <v>24</v>
      </c>
      <c r="V7" s="1">
        <v>16</v>
      </c>
      <c r="AB7" s="1">
        <v>24</v>
      </c>
      <c r="AE7" s="1">
        <v>24</v>
      </c>
      <c r="AH7" s="1">
        <v>142</v>
      </c>
    </row>
    <row r="8" spans="1:42" ht="43.5" x14ac:dyDescent="0.35">
      <c r="A8" s="1" t="s">
        <v>150</v>
      </c>
      <c r="B8" s="1" t="s">
        <v>151</v>
      </c>
      <c r="C8" s="1" t="s">
        <v>127</v>
      </c>
      <c r="J8" s="1">
        <v>221</v>
      </c>
      <c r="P8" s="1">
        <v>150</v>
      </c>
      <c r="S8" s="1">
        <v>40</v>
      </c>
      <c r="V8" s="1">
        <v>55</v>
      </c>
      <c r="Y8" s="1">
        <v>40</v>
      </c>
    </row>
    <row r="9" spans="1:42" ht="29" x14ac:dyDescent="0.35">
      <c r="A9" s="1" t="s">
        <v>152</v>
      </c>
      <c r="B9" s="1" t="s">
        <v>153</v>
      </c>
      <c r="C9" s="1" t="s">
        <v>154</v>
      </c>
      <c r="D9" s="1">
        <v>10</v>
      </c>
      <c r="J9" s="1">
        <v>10</v>
      </c>
      <c r="V9" s="1">
        <v>25</v>
      </c>
      <c r="Y9" s="1">
        <v>5</v>
      </c>
    </row>
    <row r="10" spans="1:42" ht="29" x14ac:dyDescent="0.35">
      <c r="A10" s="1" t="s">
        <v>155</v>
      </c>
      <c r="B10" s="1" t="s">
        <v>156</v>
      </c>
      <c r="C10" s="1" t="s">
        <v>154</v>
      </c>
      <c r="G10" s="1">
        <v>150</v>
      </c>
      <c r="J10" s="1">
        <v>160</v>
      </c>
      <c r="P10" s="1">
        <v>240</v>
      </c>
      <c r="S10" s="1">
        <v>100</v>
      </c>
      <c r="V10" s="1">
        <v>120</v>
      </c>
      <c r="Y10" s="1">
        <v>150</v>
      </c>
      <c r="AB10" s="1">
        <v>100</v>
      </c>
      <c r="AE10" s="1">
        <v>100</v>
      </c>
      <c r="AH10" s="1">
        <v>120</v>
      </c>
    </row>
    <row r="11" spans="1:42" ht="29" x14ac:dyDescent="0.35">
      <c r="A11" s="1" t="s">
        <v>157</v>
      </c>
      <c r="B11" s="1" t="s">
        <v>158</v>
      </c>
      <c r="C11" s="1" t="s">
        <v>159</v>
      </c>
    </row>
    <row r="12" spans="1:42" ht="29" x14ac:dyDescent="0.35">
      <c r="A12" s="1" t="s">
        <v>160</v>
      </c>
      <c r="B12" s="1" t="s">
        <v>161</v>
      </c>
      <c r="C12" s="1" t="s">
        <v>50</v>
      </c>
      <c r="D12" s="1">
        <v>156</v>
      </c>
      <c r="J12" s="1">
        <v>52</v>
      </c>
      <c r="P12" s="1">
        <v>156</v>
      </c>
      <c r="S12" s="1">
        <v>52</v>
      </c>
      <c r="V12" s="1">
        <v>104</v>
      </c>
      <c r="Y12" s="1">
        <v>104</v>
      </c>
    </row>
    <row r="13" spans="1:42" ht="29" x14ac:dyDescent="0.35">
      <c r="A13" s="1" t="s">
        <v>162</v>
      </c>
      <c r="B13" s="1" t="s">
        <v>163</v>
      </c>
      <c r="C13" s="1" t="s">
        <v>50</v>
      </c>
      <c r="D13" s="1">
        <v>5</v>
      </c>
      <c r="G13" s="1">
        <v>5</v>
      </c>
      <c r="J13" s="1">
        <v>10</v>
      </c>
      <c r="P13" s="1">
        <v>30</v>
      </c>
      <c r="S13" s="1">
        <v>25</v>
      </c>
      <c r="V13" s="1">
        <v>25</v>
      </c>
      <c r="Y13" s="1">
        <v>10</v>
      </c>
    </row>
    <row r="14" spans="1:42" ht="32.5" customHeight="1" x14ac:dyDescent="0.35">
      <c r="A14" s="1" t="s">
        <v>164</v>
      </c>
      <c r="B14" s="1" t="s">
        <v>165</v>
      </c>
      <c r="C14" s="1" t="s">
        <v>50</v>
      </c>
      <c r="D14" s="1">
        <v>1</v>
      </c>
      <c r="J14" s="1">
        <v>1</v>
      </c>
      <c r="P14" s="1">
        <v>1</v>
      </c>
      <c r="S14" s="1">
        <v>1</v>
      </c>
      <c r="Y14" s="1">
        <v>1</v>
      </c>
    </row>
    <row r="15" spans="1:42" ht="29" x14ac:dyDescent="0.35">
      <c r="A15" s="1" t="s">
        <v>166</v>
      </c>
      <c r="B15" s="1" t="s">
        <v>167</v>
      </c>
      <c r="C15" s="1" t="s">
        <v>100</v>
      </c>
      <c r="D15" s="1">
        <v>156</v>
      </c>
      <c r="J15" s="1">
        <v>52</v>
      </c>
      <c r="P15" s="1">
        <v>156</v>
      </c>
      <c r="S15" s="1">
        <v>52</v>
      </c>
      <c r="V15" s="1">
        <v>104</v>
      </c>
      <c r="Y15" s="1">
        <v>104</v>
      </c>
    </row>
    <row r="16" spans="1:42" ht="29" x14ac:dyDescent="0.35">
      <c r="A16" s="1" t="s">
        <v>168</v>
      </c>
      <c r="B16" s="1" t="s">
        <v>169</v>
      </c>
      <c r="C16" s="1" t="s">
        <v>669</v>
      </c>
      <c r="D16" s="1">
        <v>0</v>
      </c>
      <c r="G16" s="1">
        <v>100</v>
      </c>
      <c r="J16" s="1">
        <v>840</v>
      </c>
      <c r="M16" s="1">
        <v>0</v>
      </c>
      <c r="P16" s="1">
        <v>5400</v>
      </c>
      <c r="S16" s="1">
        <v>0</v>
      </c>
      <c r="V16" s="1">
        <v>0</v>
      </c>
      <c r="Y16" s="1">
        <v>1000</v>
      </c>
      <c r="AE16" s="1">
        <v>1800</v>
      </c>
      <c r="AH16" s="1">
        <v>3600</v>
      </c>
    </row>
    <row r="17" spans="1:34" ht="29" x14ac:dyDescent="0.35">
      <c r="A17" s="1" t="s">
        <v>171</v>
      </c>
      <c r="B17" s="1" t="s">
        <v>172</v>
      </c>
      <c r="C17" s="1" t="s">
        <v>170</v>
      </c>
      <c r="D17" s="1">
        <v>1</v>
      </c>
      <c r="G17" s="1">
        <v>4</v>
      </c>
      <c r="J17" s="1">
        <v>10</v>
      </c>
      <c r="P17" s="1">
        <v>17</v>
      </c>
      <c r="S17" s="1">
        <v>10</v>
      </c>
      <c r="V17" s="1">
        <v>5</v>
      </c>
      <c r="Y17" s="1">
        <v>6</v>
      </c>
      <c r="AB17" s="1">
        <v>10</v>
      </c>
      <c r="AE17" s="1">
        <v>10</v>
      </c>
      <c r="AH17" s="1">
        <v>5</v>
      </c>
    </row>
    <row r="18" spans="1:34" ht="29" x14ac:dyDescent="0.35">
      <c r="A18" s="1" t="s">
        <v>173</v>
      </c>
      <c r="B18" s="1" t="s">
        <v>174</v>
      </c>
      <c r="C18" s="1" t="s">
        <v>50</v>
      </c>
    </row>
    <row r="19" spans="1:34" ht="29" x14ac:dyDescent="0.35">
      <c r="A19" s="1" t="s">
        <v>175</v>
      </c>
      <c r="B19" s="1" t="s">
        <v>176</v>
      </c>
      <c r="C19" s="1" t="s">
        <v>50</v>
      </c>
      <c r="D19" s="1">
        <v>156</v>
      </c>
      <c r="J19" s="1">
        <v>52</v>
      </c>
      <c r="P19" s="1">
        <v>0</v>
      </c>
      <c r="S19" s="1">
        <v>52</v>
      </c>
      <c r="V19" s="1">
        <v>104</v>
      </c>
      <c r="Y19" s="1">
        <v>104</v>
      </c>
    </row>
    <row r="20" spans="1:34" ht="29" x14ac:dyDescent="0.35">
      <c r="A20" s="1" t="s">
        <v>177</v>
      </c>
      <c r="B20" s="1" t="s">
        <v>178</v>
      </c>
      <c r="C20" s="1" t="s">
        <v>50</v>
      </c>
    </row>
    <row r="21" spans="1:34" ht="37.5" customHeight="1" x14ac:dyDescent="0.35">
      <c r="A21" s="1" t="s">
        <v>179</v>
      </c>
      <c r="B21" s="1" t="s">
        <v>180</v>
      </c>
      <c r="C21" s="1" t="s">
        <v>127</v>
      </c>
      <c r="D21" s="1">
        <v>0</v>
      </c>
      <c r="G21" s="1">
        <v>3</v>
      </c>
      <c r="P21" s="1">
        <v>10</v>
      </c>
      <c r="S21" s="1">
        <v>25</v>
      </c>
      <c r="V21" s="1">
        <v>3</v>
      </c>
      <c r="Y21" s="1">
        <v>60</v>
      </c>
    </row>
    <row r="22" spans="1:34" ht="29" x14ac:dyDescent="0.35">
      <c r="A22" s="1" t="s">
        <v>181</v>
      </c>
      <c r="B22" s="1" t="s">
        <v>182</v>
      </c>
      <c r="C22" s="1" t="s">
        <v>50</v>
      </c>
      <c r="D22" s="1">
        <v>0</v>
      </c>
      <c r="J22" s="1">
        <v>52</v>
      </c>
      <c r="P22" s="1">
        <v>0</v>
      </c>
      <c r="S22" s="1">
        <v>0</v>
      </c>
      <c r="V22" s="1">
        <v>104</v>
      </c>
      <c r="Y22" s="1">
        <v>104</v>
      </c>
    </row>
    <row r="23" spans="1:34" ht="38.5" customHeight="1" x14ac:dyDescent="0.35">
      <c r="A23" s="1" t="s">
        <v>183</v>
      </c>
      <c r="B23" s="1" t="s">
        <v>184</v>
      </c>
      <c r="C23" s="1" t="s">
        <v>50</v>
      </c>
      <c r="D23" s="1">
        <v>52</v>
      </c>
      <c r="J23" s="1">
        <v>52</v>
      </c>
      <c r="P23" s="1">
        <v>104</v>
      </c>
      <c r="S23" s="1">
        <v>52</v>
      </c>
      <c r="V23" s="1">
        <v>104</v>
      </c>
      <c r="Y23" s="1">
        <v>104</v>
      </c>
    </row>
    <row r="24" spans="1:34" ht="36" customHeight="1" x14ac:dyDescent="0.35">
      <c r="A24" s="1" t="s">
        <v>185</v>
      </c>
      <c r="B24" s="1" t="s">
        <v>186</v>
      </c>
      <c r="C24" s="1" t="s">
        <v>50</v>
      </c>
    </row>
    <row r="25" spans="1:34" ht="29" x14ac:dyDescent="0.35">
      <c r="A25" s="1" t="s">
        <v>187</v>
      </c>
      <c r="B25" s="1" t="s">
        <v>188</v>
      </c>
      <c r="C25" s="1" t="s">
        <v>50</v>
      </c>
    </row>
    <row r="26" spans="1:34" ht="29" x14ac:dyDescent="0.35">
      <c r="A26" s="1" t="s">
        <v>189</v>
      </c>
      <c r="B26" s="1" t="s">
        <v>190</v>
      </c>
      <c r="C26" s="1" t="s">
        <v>50</v>
      </c>
    </row>
    <row r="27" spans="1:34" ht="29" x14ac:dyDescent="0.35">
      <c r="A27" s="1" t="s">
        <v>191</v>
      </c>
      <c r="B27" s="1" t="s">
        <v>192</v>
      </c>
      <c r="C27" s="1" t="s">
        <v>50</v>
      </c>
      <c r="D27" s="1">
        <v>3</v>
      </c>
      <c r="J27" s="1">
        <v>20</v>
      </c>
      <c r="P27" s="1">
        <v>40</v>
      </c>
      <c r="Y27" s="1">
        <v>5</v>
      </c>
      <c r="AE27" s="1">
        <v>6</v>
      </c>
      <c r="AH27" s="1">
        <v>25</v>
      </c>
    </row>
    <row r="28" spans="1:34" ht="43.5" x14ac:dyDescent="0.35">
      <c r="A28" s="1" t="s">
        <v>193</v>
      </c>
      <c r="B28" s="1" t="s">
        <v>194</v>
      </c>
      <c r="C28" s="1" t="s">
        <v>195</v>
      </c>
      <c r="D28" s="1">
        <v>15</v>
      </c>
      <c r="G28" s="1">
        <v>20</v>
      </c>
      <c r="J28" s="1">
        <v>100</v>
      </c>
      <c r="P28" s="1">
        <v>150</v>
      </c>
      <c r="S28" s="1">
        <v>60</v>
      </c>
      <c r="V28" s="1">
        <v>150</v>
      </c>
      <c r="Y28" s="1">
        <v>50</v>
      </c>
      <c r="AB28" s="1">
        <v>50</v>
      </c>
    </row>
    <row r="29" spans="1:34" ht="29" x14ac:dyDescent="0.35">
      <c r="A29" s="1" t="s">
        <v>196</v>
      </c>
      <c r="B29" s="1" t="s">
        <v>197</v>
      </c>
      <c r="C29" s="1" t="s">
        <v>170</v>
      </c>
    </row>
    <row r="30" spans="1:34" ht="29" x14ac:dyDescent="0.35">
      <c r="A30" s="1" t="s">
        <v>198</v>
      </c>
      <c r="B30" s="1" t="s">
        <v>199</v>
      </c>
      <c r="C30" s="1" t="s">
        <v>50</v>
      </c>
      <c r="D30" s="1">
        <v>3</v>
      </c>
      <c r="G30" s="1">
        <v>6</v>
      </c>
      <c r="J30" s="1">
        <v>2</v>
      </c>
      <c r="P30" s="1">
        <v>30</v>
      </c>
      <c r="S30" s="1">
        <v>20</v>
      </c>
      <c r="Y30" s="1">
        <v>6</v>
      </c>
      <c r="AB30" s="1">
        <v>20</v>
      </c>
    </row>
    <row r="31" spans="1:34" ht="29" x14ac:dyDescent="0.35">
      <c r="A31" s="1" t="s">
        <v>200</v>
      </c>
      <c r="B31" s="1" t="s">
        <v>201</v>
      </c>
      <c r="C31" s="1" t="s">
        <v>127</v>
      </c>
    </row>
    <row r="32" spans="1:34" ht="29" x14ac:dyDescent="0.35">
      <c r="A32" s="1" t="s">
        <v>202</v>
      </c>
      <c r="B32" s="1" t="s">
        <v>203</v>
      </c>
      <c r="C32" s="1" t="s">
        <v>31</v>
      </c>
    </row>
    <row r="33" spans="1:34" ht="43.5" x14ac:dyDescent="0.35">
      <c r="A33" s="1" t="s">
        <v>204</v>
      </c>
      <c r="B33" s="1" t="s">
        <v>205</v>
      </c>
      <c r="C33" s="1" t="s">
        <v>50</v>
      </c>
    </row>
    <row r="34" spans="1:34" ht="29" x14ac:dyDescent="0.35">
      <c r="A34" s="1" t="s">
        <v>206</v>
      </c>
      <c r="B34" s="1" t="s">
        <v>207</v>
      </c>
      <c r="C34" s="1" t="s">
        <v>50</v>
      </c>
    </row>
    <row r="35" spans="1:34" ht="29" x14ac:dyDescent="0.35">
      <c r="A35" s="1" t="s">
        <v>208</v>
      </c>
      <c r="B35" s="1" t="s">
        <v>209</v>
      </c>
      <c r="C35" s="1" t="s">
        <v>100</v>
      </c>
      <c r="D35" s="1">
        <v>53</v>
      </c>
      <c r="G35" s="1">
        <v>53</v>
      </c>
      <c r="J35" s="1">
        <v>0</v>
      </c>
      <c r="M35" s="1">
        <v>477</v>
      </c>
      <c r="S35" s="1">
        <v>159</v>
      </c>
      <c r="V35" s="1">
        <v>53</v>
      </c>
      <c r="Y35" s="1">
        <v>160</v>
      </c>
      <c r="AB35" s="1">
        <v>530</v>
      </c>
      <c r="AE35" s="1">
        <v>530</v>
      </c>
      <c r="AH35" s="1">
        <v>530</v>
      </c>
    </row>
    <row r="36" spans="1:34" ht="43.5" x14ac:dyDescent="0.35">
      <c r="A36" s="1" t="s">
        <v>210</v>
      </c>
      <c r="B36" s="1" t="s">
        <v>211</v>
      </c>
      <c r="C36" s="1" t="s">
        <v>50</v>
      </c>
      <c r="D36" s="1">
        <v>1</v>
      </c>
      <c r="G36" s="1">
        <v>0</v>
      </c>
      <c r="J36" s="1">
        <v>0</v>
      </c>
      <c r="P36" s="1">
        <v>2</v>
      </c>
      <c r="S36" s="1">
        <v>3</v>
      </c>
      <c r="V36" s="1">
        <v>2</v>
      </c>
      <c r="Y36" s="1">
        <v>1</v>
      </c>
    </row>
    <row r="37" spans="1:34" ht="29" x14ac:dyDescent="0.35">
      <c r="A37" s="1" t="s">
        <v>212</v>
      </c>
      <c r="B37" s="1" t="s">
        <v>213</v>
      </c>
      <c r="C37" s="1" t="s">
        <v>50</v>
      </c>
      <c r="D37" s="1">
        <v>0</v>
      </c>
      <c r="G37" s="1">
        <v>1</v>
      </c>
      <c r="J37" s="1">
        <v>3</v>
      </c>
      <c r="M37" s="1">
        <v>0</v>
      </c>
      <c r="P37" s="1">
        <v>10</v>
      </c>
      <c r="S37" s="1">
        <v>1</v>
      </c>
      <c r="V37" s="1">
        <v>0</v>
      </c>
      <c r="Y37" s="1">
        <v>1</v>
      </c>
      <c r="AB37" s="1">
        <v>1</v>
      </c>
      <c r="AE37" s="1">
        <v>0</v>
      </c>
      <c r="AH37" s="1">
        <v>0</v>
      </c>
    </row>
    <row r="38" spans="1:34" ht="29" x14ac:dyDescent="0.35">
      <c r="A38" s="1" t="s">
        <v>214</v>
      </c>
      <c r="B38" s="1" t="s">
        <v>215</v>
      </c>
      <c r="C38" s="1" t="s">
        <v>50</v>
      </c>
    </row>
    <row r="39" spans="1:34" ht="29" x14ac:dyDescent="0.35">
      <c r="A39" s="1" t="s">
        <v>216</v>
      </c>
      <c r="B39" s="1" t="s">
        <v>217</v>
      </c>
      <c r="C39" s="1" t="s">
        <v>50</v>
      </c>
      <c r="D39" s="1">
        <v>0</v>
      </c>
      <c r="G39" s="1">
        <v>0</v>
      </c>
      <c r="J39" s="1">
        <v>1</v>
      </c>
      <c r="M39" s="1">
        <v>0</v>
      </c>
      <c r="P39" s="1">
        <v>2</v>
      </c>
      <c r="S39" s="1">
        <v>1</v>
      </c>
      <c r="V39" s="1">
        <v>0</v>
      </c>
      <c r="Y39" s="1">
        <v>1</v>
      </c>
      <c r="AB39" s="1">
        <v>0</v>
      </c>
      <c r="AE39" s="1">
        <v>1</v>
      </c>
      <c r="AH39" s="1">
        <v>0</v>
      </c>
    </row>
    <row r="40" spans="1:34" ht="29" x14ac:dyDescent="0.35">
      <c r="A40" s="1" t="s">
        <v>218</v>
      </c>
      <c r="B40" s="1" t="s">
        <v>219</v>
      </c>
      <c r="C40" s="1" t="s">
        <v>50</v>
      </c>
    </row>
    <row r="41" spans="1:34" ht="29" x14ac:dyDescent="0.35">
      <c r="A41" s="1" t="s">
        <v>220</v>
      </c>
      <c r="B41" s="1" t="s">
        <v>221</v>
      </c>
      <c r="C41" s="1" t="s">
        <v>50</v>
      </c>
      <c r="D41" s="1">
        <v>0</v>
      </c>
      <c r="G41" s="1">
        <v>1</v>
      </c>
      <c r="J41" s="1">
        <v>10</v>
      </c>
      <c r="M41" s="1">
        <v>0</v>
      </c>
      <c r="P41" s="1">
        <v>10</v>
      </c>
      <c r="S41" s="1">
        <v>1</v>
      </c>
      <c r="V41" s="1">
        <v>0</v>
      </c>
      <c r="Y41" s="1">
        <v>0</v>
      </c>
      <c r="AB41" s="1">
        <v>1</v>
      </c>
      <c r="AE41" s="1">
        <v>1</v>
      </c>
      <c r="AH41" s="1">
        <v>0</v>
      </c>
    </row>
    <row r="42" spans="1:34" ht="29" x14ac:dyDescent="0.35">
      <c r="A42" s="1" t="s">
        <v>222</v>
      </c>
      <c r="B42" s="1" t="s">
        <v>223</v>
      </c>
      <c r="C42" s="1" t="s">
        <v>670</v>
      </c>
      <c r="D42" s="1">
        <v>0</v>
      </c>
      <c r="G42" s="1">
        <v>3</v>
      </c>
      <c r="J42" s="1">
        <v>2</v>
      </c>
      <c r="M42" s="1">
        <v>0</v>
      </c>
      <c r="P42" s="1">
        <v>25</v>
      </c>
      <c r="S42" s="1">
        <v>0</v>
      </c>
      <c r="V42" s="1">
        <v>2</v>
      </c>
      <c r="Y42" s="1">
        <v>2</v>
      </c>
      <c r="AB42" s="1">
        <v>0</v>
      </c>
      <c r="AE42" s="1">
        <v>0</v>
      </c>
      <c r="AH42" s="1">
        <v>2</v>
      </c>
    </row>
    <row r="43" spans="1:34" ht="43.5" x14ac:dyDescent="0.35">
      <c r="A43" s="1" t="s">
        <v>224</v>
      </c>
      <c r="B43" s="1" t="s">
        <v>225</v>
      </c>
      <c r="C43" s="1" t="s">
        <v>127</v>
      </c>
      <c r="G43" s="1">
        <v>100</v>
      </c>
      <c r="J43" s="1">
        <v>60</v>
      </c>
      <c r="P43" s="1">
        <v>150</v>
      </c>
      <c r="S43" s="1">
        <v>100</v>
      </c>
      <c r="V43" s="1">
        <v>90</v>
      </c>
      <c r="Y43" s="1">
        <v>72</v>
      </c>
      <c r="AB43" s="1">
        <v>100</v>
      </c>
    </row>
    <row r="44" spans="1:34" ht="29" x14ac:dyDescent="0.35">
      <c r="A44" s="1" t="s">
        <v>226</v>
      </c>
      <c r="B44" s="1" t="s">
        <v>227</v>
      </c>
      <c r="C44" s="1" t="s">
        <v>31</v>
      </c>
      <c r="G44" s="1">
        <v>2</v>
      </c>
      <c r="J44" s="1">
        <v>4</v>
      </c>
      <c r="M44" s="1">
        <v>0</v>
      </c>
      <c r="P44" s="1">
        <v>10</v>
      </c>
      <c r="S44" s="1">
        <v>2</v>
      </c>
      <c r="V44" s="1">
        <v>4</v>
      </c>
      <c r="Y44" s="1">
        <v>2</v>
      </c>
      <c r="AB44" s="1">
        <v>0</v>
      </c>
      <c r="AE44" s="1">
        <v>2</v>
      </c>
      <c r="AH44" s="1">
        <v>4</v>
      </c>
    </row>
    <row r="45" spans="1:34" x14ac:dyDescent="0.35">
      <c r="A45" s="1" t="s">
        <v>228</v>
      </c>
      <c r="B45" s="1" t="s">
        <v>229</v>
      </c>
      <c r="C45" s="1" t="s">
        <v>50</v>
      </c>
    </row>
    <row r="46" spans="1:34" ht="29" x14ac:dyDescent="0.35">
      <c r="A46" s="1" t="s">
        <v>230</v>
      </c>
      <c r="B46" s="1" t="s">
        <v>231</v>
      </c>
      <c r="C46" s="1" t="s">
        <v>31</v>
      </c>
    </row>
    <row r="47" spans="1:34" ht="29" x14ac:dyDescent="0.35">
      <c r="A47" s="1" t="s">
        <v>232</v>
      </c>
      <c r="B47" s="1" t="s">
        <v>233</v>
      </c>
      <c r="C47" s="1" t="s">
        <v>50</v>
      </c>
    </row>
    <row r="48" spans="1:34" ht="29" x14ac:dyDescent="0.35">
      <c r="A48" s="1" t="s">
        <v>234</v>
      </c>
      <c r="B48" s="1" t="s">
        <v>235</v>
      </c>
      <c r="C48" s="1" t="s">
        <v>100</v>
      </c>
    </row>
    <row r="49" spans="1:33" ht="29" x14ac:dyDescent="0.35">
      <c r="A49" s="1" t="s">
        <v>236</v>
      </c>
      <c r="B49" s="1" t="s">
        <v>237</v>
      </c>
      <c r="C49" s="1" t="s">
        <v>31</v>
      </c>
    </row>
    <row r="50" spans="1:33" ht="43.5" x14ac:dyDescent="0.35">
      <c r="A50" s="1" t="s">
        <v>238</v>
      </c>
      <c r="B50" s="1" t="s">
        <v>239</v>
      </c>
      <c r="C50" s="1" t="s">
        <v>50</v>
      </c>
    </row>
    <row r="51" spans="1:33" ht="29" x14ac:dyDescent="0.35">
      <c r="A51" s="1" t="s">
        <v>240</v>
      </c>
      <c r="B51" s="1" t="s">
        <v>241</v>
      </c>
      <c r="C51" s="1" t="s">
        <v>50</v>
      </c>
    </row>
    <row r="52" spans="1:33" ht="29" x14ac:dyDescent="0.35">
      <c r="A52" s="1" t="s">
        <v>242</v>
      </c>
      <c r="B52" s="1" t="s">
        <v>243</v>
      </c>
      <c r="C52" s="1" t="s">
        <v>50</v>
      </c>
    </row>
    <row r="53" spans="1:33" ht="29" x14ac:dyDescent="0.35">
      <c r="A53" s="1" t="s">
        <v>244</v>
      </c>
      <c r="B53" s="1" t="s">
        <v>245</v>
      </c>
      <c r="C53" s="1" t="s">
        <v>50</v>
      </c>
    </row>
    <row r="54" spans="1:33" ht="29" x14ac:dyDescent="0.35">
      <c r="A54" s="1" t="s">
        <v>246</v>
      </c>
      <c r="B54" s="1" t="s">
        <v>247</v>
      </c>
      <c r="C54" s="1" t="s">
        <v>50</v>
      </c>
    </row>
    <row r="55" spans="1:33" ht="29" x14ac:dyDescent="0.35">
      <c r="A55" s="1" t="s">
        <v>248</v>
      </c>
      <c r="B55" s="1" t="s">
        <v>249</v>
      </c>
      <c r="C55" s="1" t="s">
        <v>50</v>
      </c>
    </row>
    <row r="56" spans="1:33" ht="29" x14ac:dyDescent="0.35">
      <c r="A56" s="1" t="s">
        <v>250</v>
      </c>
      <c r="B56" s="1" t="s">
        <v>251</v>
      </c>
      <c r="C56" s="1" t="s">
        <v>31</v>
      </c>
    </row>
    <row r="57" spans="1:33" ht="43.5" x14ac:dyDescent="0.35">
      <c r="A57" s="1" t="s">
        <v>252</v>
      </c>
      <c r="B57" s="1" t="s">
        <v>253</v>
      </c>
      <c r="C57" s="1" t="s">
        <v>127</v>
      </c>
    </row>
    <row r="58" spans="1:33" ht="29" x14ac:dyDescent="0.35">
      <c r="A58" s="1" t="s">
        <v>254</v>
      </c>
      <c r="B58" s="1" t="s">
        <v>255</v>
      </c>
      <c r="C58" s="1" t="s">
        <v>31</v>
      </c>
    </row>
    <row r="59" spans="1:33" ht="43.5" x14ac:dyDescent="0.35">
      <c r="A59" s="1" t="s">
        <v>256</v>
      </c>
      <c r="B59" s="1" t="s">
        <v>257</v>
      </c>
      <c r="C59" s="1" t="s">
        <v>50</v>
      </c>
    </row>
    <row r="60" spans="1:33" ht="29" x14ac:dyDescent="0.35">
      <c r="A60" s="1" t="s">
        <v>258</v>
      </c>
      <c r="B60" s="1" t="s">
        <v>259</v>
      </c>
      <c r="C60" s="1" t="s">
        <v>50</v>
      </c>
    </row>
    <row r="61" spans="1:33" ht="31" customHeight="1" x14ac:dyDescent="0.35">
      <c r="A61" s="1" t="s">
        <v>260</v>
      </c>
      <c r="B61" s="1" t="s">
        <v>261</v>
      </c>
      <c r="C61" s="1" t="s">
        <v>50</v>
      </c>
    </row>
    <row r="62" spans="1:33" ht="58" x14ac:dyDescent="0.35">
      <c r="A62" s="1" t="s">
        <v>262</v>
      </c>
      <c r="B62" s="1" t="s">
        <v>263</v>
      </c>
      <c r="C62" s="1" t="s">
        <v>264</v>
      </c>
      <c r="F62" s="1">
        <f t="shared" ref="F62" si="0">+D62*E62</f>
        <v>0</v>
      </c>
      <c r="I62" s="1">
        <v>0</v>
      </c>
      <c r="L62" s="1">
        <v>0</v>
      </c>
      <c r="O62" s="1">
        <v>0</v>
      </c>
      <c r="R62" s="1">
        <v>0</v>
      </c>
      <c r="U62" s="1">
        <v>0</v>
      </c>
      <c r="X62" s="1">
        <v>0</v>
      </c>
      <c r="AA62" s="1">
        <v>0</v>
      </c>
      <c r="AD62" s="1">
        <v>0</v>
      </c>
      <c r="AG62" s="1">
        <v>0</v>
      </c>
    </row>
    <row r="63" spans="1:33" ht="43" customHeight="1" x14ac:dyDescent="0.35">
      <c r="A63" s="1" t="s">
        <v>671</v>
      </c>
      <c r="B63" s="1" t="s">
        <v>673</v>
      </c>
      <c r="C63" s="1" t="s">
        <v>675</v>
      </c>
      <c r="G63" s="1">
        <v>5</v>
      </c>
      <c r="S63" s="1">
        <v>5</v>
      </c>
      <c r="Y63" s="1">
        <v>5</v>
      </c>
      <c r="AB63" s="1">
        <v>50</v>
      </c>
      <c r="AE63" s="1">
        <v>5</v>
      </c>
    </row>
    <row r="64" spans="1:33" ht="43" customHeight="1" x14ac:dyDescent="0.35">
      <c r="A64" s="1" t="s">
        <v>671</v>
      </c>
      <c r="B64" s="1" t="s">
        <v>673</v>
      </c>
      <c r="C64" s="1" t="s">
        <v>674</v>
      </c>
      <c r="D64" s="1">
        <v>15</v>
      </c>
      <c r="G64" s="1">
        <v>20</v>
      </c>
      <c r="J64" s="1">
        <v>100</v>
      </c>
      <c r="P64" s="1">
        <v>150</v>
      </c>
      <c r="S64" s="1">
        <v>60</v>
      </c>
      <c r="V64" s="1">
        <v>150</v>
      </c>
      <c r="Y64" s="1">
        <v>50</v>
      </c>
      <c r="AB64" s="1">
        <v>50</v>
      </c>
    </row>
    <row r="65" spans="1:39" ht="43" customHeight="1" x14ac:dyDescent="0.35">
      <c r="A65" s="1" t="s">
        <v>671</v>
      </c>
      <c r="B65" s="1" t="s">
        <v>263</v>
      </c>
      <c r="C65" s="1" t="s">
        <v>672</v>
      </c>
      <c r="D65" s="1" t="s">
        <v>662</v>
      </c>
      <c r="G65" s="1" t="s">
        <v>662</v>
      </c>
      <c r="J65" s="1">
        <v>5</v>
      </c>
      <c r="P65" s="1">
        <v>5</v>
      </c>
      <c r="S65" s="1">
        <v>2</v>
      </c>
      <c r="V65" s="1">
        <v>8</v>
      </c>
      <c r="Y65" s="1">
        <v>3</v>
      </c>
    </row>
    <row r="66" spans="1:39" ht="43.5" x14ac:dyDescent="0.35">
      <c r="AM66" s="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33CD8-6360-458C-A502-8BB238E8E97D}">
  <dimension ref="A1:BK14"/>
  <sheetViews>
    <sheetView topLeftCell="AN10" workbookViewId="0">
      <selection activeCell="D7" sqref="D7"/>
    </sheetView>
  </sheetViews>
  <sheetFormatPr defaultColWidth="8.7265625" defaultRowHeight="14.5" x14ac:dyDescent="0.35"/>
  <cols>
    <col min="1" max="1" width="14.26953125" style="1" customWidth="1"/>
    <col min="2" max="2" width="29.36328125" style="1" customWidth="1"/>
    <col min="3" max="3" width="18.1796875" style="1" customWidth="1"/>
    <col min="4" max="4" width="19.36328125" style="1" customWidth="1"/>
    <col min="5" max="6" width="8.7265625" style="1"/>
    <col min="7" max="7" width="14.453125" style="1" customWidth="1"/>
    <col min="8" max="9" width="8.7265625" style="1"/>
    <col min="10" max="10" width="19.26953125" style="1" customWidth="1"/>
    <col min="11" max="12" width="8.7265625" style="1"/>
    <col min="13" max="13" width="16.26953125" style="1" customWidth="1"/>
    <col min="14" max="15" width="8.7265625" style="1"/>
    <col min="16" max="16" width="13.26953125" style="1" customWidth="1"/>
    <col min="17" max="18" width="8.7265625" style="1"/>
    <col min="19" max="19" width="14.54296875" style="1" customWidth="1"/>
    <col min="20" max="33" width="8.7265625" style="1"/>
    <col min="34" max="34" width="16.7265625" style="1" customWidth="1"/>
    <col min="35" max="36" width="8.7265625" style="1"/>
    <col min="37" max="37" width="18.7265625" style="1" customWidth="1"/>
    <col min="38" max="45" width="8.7265625" style="1"/>
    <col min="46" max="46" width="16.7265625" style="1" customWidth="1"/>
    <col min="47" max="48" width="8.7265625" style="1"/>
    <col min="49" max="49" width="15.81640625" style="1" customWidth="1"/>
    <col min="50" max="51" width="8.7265625" style="1"/>
    <col min="52" max="52" width="16.26953125" style="1" customWidth="1"/>
    <col min="53" max="54" width="8.7265625" style="1"/>
    <col min="55" max="55" width="13.26953125" style="1" customWidth="1"/>
    <col min="56" max="57" width="8.7265625" style="1"/>
    <col min="58" max="59" width="11.26953125" style="1" customWidth="1"/>
    <col min="60" max="60" width="10.26953125" style="1" customWidth="1"/>
    <col min="61" max="61" width="10.54296875" style="1" customWidth="1"/>
    <col min="62" max="62" width="10.1796875" style="1" customWidth="1"/>
    <col min="63" max="63" width="10.7265625" style="1" customWidth="1"/>
    <col min="64" max="16384" width="8.7265625" style="1"/>
  </cols>
  <sheetData>
    <row r="1" spans="1:63" ht="29" x14ac:dyDescent="0.35">
      <c r="BF1" s="1" t="s">
        <v>0</v>
      </c>
      <c r="BG1" s="1">
        <v>0</v>
      </c>
      <c r="BH1" s="1">
        <v>0</v>
      </c>
      <c r="BI1" s="1">
        <v>0</v>
      </c>
      <c r="BJ1" s="1">
        <v>0</v>
      </c>
    </row>
    <row r="2" spans="1:63" s="3" customFormat="1" ht="54.5" customHeight="1" x14ac:dyDescent="0.35">
      <c r="A2" s="3" t="s">
        <v>1</v>
      </c>
      <c r="B2" s="3" t="s">
        <v>2</v>
      </c>
      <c r="C2" s="3" t="s">
        <v>3</v>
      </c>
      <c r="D2" s="3" t="s">
        <v>265</v>
      </c>
      <c r="G2" s="3" t="s">
        <v>5</v>
      </c>
      <c r="J2" s="3" t="s">
        <v>6</v>
      </c>
      <c r="M2" s="3" t="s">
        <v>7</v>
      </c>
      <c r="P2" s="3" t="s">
        <v>266</v>
      </c>
      <c r="S2" s="3" t="s">
        <v>8</v>
      </c>
      <c r="V2" s="3" t="s">
        <v>9</v>
      </c>
      <c r="Y2" s="3" t="s">
        <v>10</v>
      </c>
      <c r="AB2" s="3" t="s">
        <v>137</v>
      </c>
      <c r="AE2" s="3" t="s">
        <v>11</v>
      </c>
      <c r="AH2" s="3" t="s">
        <v>138</v>
      </c>
      <c r="AK2" s="3" t="s">
        <v>139</v>
      </c>
      <c r="AN2" s="3" t="s">
        <v>14</v>
      </c>
      <c r="AQ2" s="3" t="s">
        <v>15</v>
      </c>
      <c r="AT2" s="3" t="s">
        <v>16</v>
      </c>
      <c r="AW2" s="3" t="s">
        <v>17</v>
      </c>
      <c r="AZ2" s="3" t="s">
        <v>18</v>
      </c>
      <c r="BC2" s="3" t="s">
        <v>19</v>
      </c>
      <c r="BF2" s="3" t="s">
        <v>20</v>
      </c>
      <c r="BG2" s="3" t="s">
        <v>21</v>
      </c>
      <c r="BH2" s="3" t="s">
        <v>22</v>
      </c>
      <c r="BI2" s="3" t="s">
        <v>23</v>
      </c>
      <c r="BJ2" s="3" t="s">
        <v>24</v>
      </c>
      <c r="BK2" s="3" t="s">
        <v>25</v>
      </c>
    </row>
    <row r="3" spans="1:63" ht="29" x14ac:dyDescent="0.35">
      <c r="D3" s="1" t="s">
        <v>26</v>
      </c>
      <c r="E3" s="1" t="s">
        <v>27</v>
      </c>
      <c r="F3" s="1" t="s">
        <v>28</v>
      </c>
      <c r="G3" s="1" t="s">
        <v>26</v>
      </c>
      <c r="H3" s="1" t="s">
        <v>27</v>
      </c>
      <c r="I3" s="1" t="s">
        <v>28</v>
      </c>
      <c r="J3" s="1" t="s">
        <v>26</v>
      </c>
      <c r="K3" s="1" t="s">
        <v>27</v>
      </c>
      <c r="L3" s="1" t="s">
        <v>28</v>
      </c>
      <c r="M3" s="1" t="s">
        <v>26</v>
      </c>
      <c r="N3" s="1" t="s">
        <v>27</v>
      </c>
      <c r="O3" s="1" t="s">
        <v>28</v>
      </c>
      <c r="P3" s="1" t="s">
        <v>26</v>
      </c>
      <c r="Q3" s="1" t="s">
        <v>27</v>
      </c>
      <c r="R3" s="1" t="s">
        <v>28</v>
      </c>
      <c r="S3" s="1" t="s">
        <v>26</v>
      </c>
      <c r="T3" s="1" t="s">
        <v>27</v>
      </c>
      <c r="U3" s="1" t="s">
        <v>28</v>
      </c>
      <c r="V3" s="1" t="s">
        <v>26</v>
      </c>
      <c r="W3" s="1" t="s">
        <v>27</v>
      </c>
      <c r="X3" s="1" t="s">
        <v>28</v>
      </c>
      <c r="Y3" s="1" t="s">
        <v>26</v>
      </c>
      <c r="Z3" s="1" t="s">
        <v>27</v>
      </c>
      <c r="AA3" s="1" t="s">
        <v>28</v>
      </c>
      <c r="AB3" s="1" t="s">
        <v>26</v>
      </c>
      <c r="AC3" s="1" t="s">
        <v>27</v>
      </c>
      <c r="AD3" s="1" t="s">
        <v>28</v>
      </c>
      <c r="AE3" s="1" t="s">
        <v>26</v>
      </c>
      <c r="AF3" s="1" t="s">
        <v>27</v>
      </c>
      <c r="AG3" s="1" t="s">
        <v>28</v>
      </c>
      <c r="AH3" s="1" t="s">
        <v>26</v>
      </c>
      <c r="AI3" s="1" t="s">
        <v>27</v>
      </c>
      <c r="AJ3" s="1" t="s">
        <v>28</v>
      </c>
      <c r="AK3" s="1" t="s">
        <v>26</v>
      </c>
      <c r="AL3" s="1" t="s">
        <v>27</v>
      </c>
      <c r="AM3" s="1" t="s">
        <v>28</v>
      </c>
      <c r="AN3" s="1" t="s">
        <v>26</v>
      </c>
      <c r="AO3" s="1" t="s">
        <v>27</v>
      </c>
      <c r="AP3" s="1" t="s">
        <v>28</v>
      </c>
      <c r="AQ3" s="1" t="s">
        <v>26</v>
      </c>
      <c r="AR3" s="1" t="s">
        <v>27</v>
      </c>
      <c r="AS3" s="1" t="s">
        <v>28</v>
      </c>
      <c r="AT3" s="1" t="s">
        <v>26</v>
      </c>
      <c r="AU3" s="1" t="s">
        <v>27</v>
      </c>
      <c r="AV3" s="1" t="s">
        <v>28</v>
      </c>
      <c r="AW3" s="1" t="s">
        <v>26</v>
      </c>
      <c r="AX3" s="1" t="s">
        <v>27</v>
      </c>
      <c r="AY3" s="1" t="s">
        <v>28</v>
      </c>
      <c r="AZ3" s="1" t="s">
        <v>26</v>
      </c>
      <c r="BA3" s="1" t="s">
        <v>27</v>
      </c>
      <c r="BB3" s="1" t="s">
        <v>28</v>
      </c>
      <c r="BC3" s="1" t="s">
        <v>26</v>
      </c>
      <c r="BD3" s="1" t="s">
        <v>27</v>
      </c>
      <c r="BE3" s="1" t="s">
        <v>28</v>
      </c>
    </row>
    <row r="4" spans="1:63" ht="43" customHeight="1" x14ac:dyDescent="0.35">
      <c r="A4" s="1" t="s">
        <v>659</v>
      </c>
      <c r="B4" s="1" t="s">
        <v>267</v>
      </c>
      <c r="C4" s="1" t="s">
        <v>31</v>
      </c>
      <c r="M4" s="1">
        <v>9</v>
      </c>
      <c r="S4" s="1">
        <v>45</v>
      </c>
      <c r="AE4" s="1">
        <v>373</v>
      </c>
      <c r="AK4" s="1">
        <v>162</v>
      </c>
      <c r="AN4" s="1">
        <v>70</v>
      </c>
      <c r="AQ4" s="1">
        <v>10</v>
      </c>
    </row>
    <row r="5" spans="1:63" ht="49" customHeight="1" x14ac:dyDescent="0.35">
      <c r="A5" s="1" t="s">
        <v>660</v>
      </c>
      <c r="B5" s="1" t="s">
        <v>268</v>
      </c>
      <c r="C5" s="1" t="s">
        <v>34</v>
      </c>
      <c r="M5" s="1">
        <v>15</v>
      </c>
      <c r="S5" s="1">
        <v>360</v>
      </c>
      <c r="AE5" s="1">
        <v>240</v>
      </c>
      <c r="AQ5" s="1">
        <v>100</v>
      </c>
      <c r="AZ5" s="1">
        <v>20</v>
      </c>
      <c r="BC5" s="1">
        <v>120</v>
      </c>
    </row>
    <row r="6" spans="1:63" ht="52.5" customHeight="1" x14ac:dyDescent="0.35">
      <c r="A6" s="1" t="s">
        <v>661</v>
      </c>
      <c r="B6" s="1" t="s">
        <v>269</v>
      </c>
      <c r="C6" s="1" t="s">
        <v>37</v>
      </c>
      <c r="M6" s="1">
        <v>240</v>
      </c>
      <c r="S6" s="1">
        <v>600</v>
      </c>
      <c r="AE6" s="1">
        <v>600</v>
      </c>
      <c r="AK6" s="1">
        <v>480</v>
      </c>
      <c r="AN6" s="1">
        <v>180</v>
      </c>
    </row>
    <row r="7" spans="1:63" ht="68.650000000000006" customHeight="1" x14ac:dyDescent="0.35">
      <c r="A7" s="1" t="s">
        <v>663</v>
      </c>
      <c r="B7" s="1" t="s">
        <v>270</v>
      </c>
      <c r="C7" s="1" t="s">
        <v>37</v>
      </c>
      <c r="D7" s="1">
        <v>0</v>
      </c>
      <c r="G7" s="1">
        <v>0</v>
      </c>
      <c r="J7" s="1">
        <v>480</v>
      </c>
      <c r="M7" s="1">
        <v>900</v>
      </c>
      <c r="S7" s="1">
        <v>1476</v>
      </c>
      <c r="V7" s="1">
        <v>0</v>
      </c>
      <c r="AK7" s="1">
        <v>1000</v>
      </c>
      <c r="AN7" s="1">
        <v>300</v>
      </c>
      <c r="BC7" s="1">
        <v>1000</v>
      </c>
    </row>
    <row r="8" spans="1:63" ht="55.5" customHeight="1" x14ac:dyDescent="0.35">
      <c r="A8" s="1" t="s">
        <v>664</v>
      </c>
      <c r="B8" s="1" t="s">
        <v>271</v>
      </c>
      <c r="C8" s="1" t="s">
        <v>331</v>
      </c>
      <c r="M8" s="1">
        <v>36</v>
      </c>
      <c r="S8" s="1">
        <v>864</v>
      </c>
      <c r="AE8" s="1">
        <v>540</v>
      </c>
      <c r="AQ8" s="1">
        <v>100</v>
      </c>
      <c r="BC8" s="1">
        <v>900</v>
      </c>
    </row>
    <row r="9" spans="1:63" ht="42" customHeight="1" x14ac:dyDescent="0.35">
      <c r="A9" s="1" t="s">
        <v>665</v>
      </c>
      <c r="B9" s="1" t="s">
        <v>272</v>
      </c>
      <c r="C9" s="1" t="s">
        <v>37</v>
      </c>
      <c r="M9" s="1">
        <v>54</v>
      </c>
      <c r="S9" s="1">
        <v>48</v>
      </c>
      <c r="AH9" s="1">
        <v>48</v>
      </c>
      <c r="AN9" s="1">
        <v>24</v>
      </c>
      <c r="AQ9" s="1">
        <v>50</v>
      </c>
    </row>
    <row r="10" spans="1:63" ht="35.65" customHeight="1" x14ac:dyDescent="0.35">
      <c r="A10" s="1" t="s">
        <v>666</v>
      </c>
      <c r="B10" s="1" t="s">
        <v>273</v>
      </c>
      <c r="C10" s="1" t="s">
        <v>31</v>
      </c>
      <c r="D10" s="1">
        <v>6</v>
      </c>
      <c r="M10" s="1">
        <v>235</v>
      </c>
      <c r="S10" s="1">
        <v>887</v>
      </c>
      <c r="AN10" s="1">
        <v>180</v>
      </c>
      <c r="AT10" s="1">
        <v>384</v>
      </c>
      <c r="AW10" s="1">
        <v>78</v>
      </c>
      <c r="AZ10" s="1">
        <v>78</v>
      </c>
      <c r="BC10" s="1">
        <v>384</v>
      </c>
    </row>
    <row r="11" spans="1:63" ht="71" customHeight="1" x14ac:dyDescent="0.35">
      <c r="A11" s="1" t="s">
        <v>274</v>
      </c>
      <c r="B11" s="1" t="s">
        <v>667</v>
      </c>
      <c r="C11" s="1" t="s">
        <v>668</v>
      </c>
      <c r="D11" s="1">
        <v>100</v>
      </c>
      <c r="G11" s="1">
        <v>96</v>
      </c>
      <c r="J11" s="1">
        <v>192</v>
      </c>
      <c r="M11" s="1">
        <v>384</v>
      </c>
      <c r="P11" s="1">
        <v>0</v>
      </c>
      <c r="S11" s="1">
        <v>770</v>
      </c>
      <c r="V11" s="1">
        <v>200</v>
      </c>
      <c r="Y11" s="1">
        <v>200</v>
      </c>
      <c r="AB11" s="1">
        <v>0</v>
      </c>
      <c r="AE11" s="1">
        <v>2000</v>
      </c>
      <c r="AH11" s="1">
        <v>120</v>
      </c>
      <c r="AK11" s="1">
        <v>300</v>
      </c>
      <c r="AN11" s="1">
        <v>100</v>
      </c>
      <c r="AT11" s="1">
        <v>1</v>
      </c>
    </row>
    <row r="12" spans="1:63" ht="52" customHeight="1" x14ac:dyDescent="0.35">
      <c r="A12" s="1" t="s">
        <v>275</v>
      </c>
      <c r="B12" s="1" t="s">
        <v>276</v>
      </c>
      <c r="C12" s="1" t="s">
        <v>37</v>
      </c>
      <c r="M12" s="1">
        <v>36</v>
      </c>
      <c r="P12" s="1">
        <v>0</v>
      </c>
      <c r="AB12" s="1">
        <v>0</v>
      </c>
      <c r="AE12" s="1">
        <v>200</v>
      </c>
      <c r="AK12" s="1">
        <v>60</v>
      </c>
      <c r="AN12" s="1">
        <v>12</v>
      </c>
    </row>
    <row r="13" spans="1:63" ht="51" customHeight="1" x14ac:dyDescent="0.35">
      <c r="A13" s="1" t="s">
        <v>277</v>
      </c>
      <c r="B13" s="1" t="s">
        <v>278</v>
      </c>
      <c r="C13" s="1" t="s">
        <v>279</v>
      </c>
      <c r="J13" s="1">
        <v>24</v>
      </c>
      <c r="P13" s="1">
        <v>0</v>
      </c>
      <c r="AB13" s="1">
        <v>0</v>
      </c>
      <c r="AN13" s="1">
        <v>5</v>
      </c>
    </row>
    <row r="14" spans="1:63" ht="43.5" x14ac:dyDescent="0.35">
      <c r="BH14" s="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EE8CF-E983-49DA-A307-6D5FF5B79099}">
  <dimension ref="A1:BT17"/>
  <sheetViews>
    <sheetView workbookViewId="0">
      <selection activeCell="C1" sqref="C1"/>
    </sheetView>
  </sheetViews>
  <sheetFormatPr defaultColWidth="8.7265625" defaultRowHeight="14.5" x14ac:dyDescent="0.35"/>
  <cols>
    <col min="1" max="1" width="14.7265625" style="1" customWidth="1"/>
    <col min="2" max="2" width="32.7265625" style="1" customWidth="1"/>
    <col min="3" max="3" width="14.81640625" style="1" customWidth="1"/>
    <col min="4" max="4" width="19.26953125" style="1" customWidth="1"/>
    <col min="5" max="5" width="8.7265625" style="1"/>
    <col min="6" max="6" width="12.1796875" style="1" customWidth="1"/>
    <col min="7" max="7" width="17" style="1" customWidth="1"/>
    <col min="8" max="9" width="8.7265625" style="1"/>
    <col min="10" max="10" width="18.1796875" style="1" customWidth="1"/>
    <col min="11" max="12" width="8.7265625" style="1"/>
    <col min="13" max="13" width="12.7265625" style="1" customWidth="1"/>
    <col min="14" max="15" width="8.7265625" style="1"/>
    <col min="16" max="16" width="13.453125" style="1" customWidth="1"/>
    <col min="17" max="18" width="8.7265625" style="1"/>
    <col min="19" max="19" width="11.54296875" style="1" customWidth="1"/>
    <col min="20" max="21" width="8.7265625" style="1"/>
    <col min="22" max="22" width="11.81640625" style="1" customWidth="1"/>
    <col min="23" max="39" width="8.7265625" style="1"/>
    <col min="40" max="40" width="16.26953125" style="1" customWidth="1"/>
    <col min="41" max="42" width="8.7265625" style="1"/>
    <col min="43" max="43" width="15.26953125" style="1" customWidth="1"/>
    <col min="44" max="45" width="8.7265625" style="1"/>
    <col min="46" max="46" width="14.26953125" style="1" customWidth="1"/>
    <col min="47" max="51" width="8.7265625" style="1"/>
    <col min="52" max="52" width="12.7265625" style="1" customWidth="1"/>
    <col min="53" max="54" width="8.7265625" style="1"/>
    <col min="55" max="55" width="12.7265625" style="1" customWidth="1"/>
    <col min="56" max="57" width="8.7265625" style="1"/>
    <col min="58" max="58" width="11" style="1" customWidth="1"/>
    <col min="59" max="60" width="8.7265625" style="1"/>
    <col min="61" max="61" width="13.26953125" style="1" customWidth="1"/>
    <col min="62" max="63" width="8.7265625" style="1"/>
    <col min="64" max="64" width="10.7265625" style="1" customWidth="1"/>
    <col min="65" max="66" width="8.7265625" style="1"/>
    <col min="67" max="67" width="11.54296875" style="1" customWidth="1"/>
    <col min="68" max="68" width="10.7265625" style="1" customWidth="1"/>
    <col min="69" max="69" width="13.26953125" style="1" customWidth="1"/>
    <col min="70" max="70" width="11.1796875" style="1" customWidth="1"/>
    <col min="71" max="71" width="12.26953125" style="1" customWidth="1"/>
    <col min="72" max="72" width="12.1796875" style="1" customWidth="1"/>
    <col min="73" max="16384" width="8.7265625" style="1"/>
  </cols>
  <sheetData>
    <row r="1" spans="1:72" ht="29" x14ac:dyDescent="0.35">
      <c r="BO1" s="1" t="s">
        <v>0</v>
      </c>
      <c r="BP1" s="1">
        <v>0</v>
      </c>
      <c r="BQ1" s="1">
        <v>0</v>
      </c>
      <c r="BR1" s="1">
        <v>0</v>
      </c>
      <c r="BS1" s="1">
        <v>0</v>
      </c>
    </row>
    <row r="2" spans="1:72" s="3" customFormat="1" ht="58.15" customHeight="1" x14ac:dyDescent="0.35">
      <c r="A2" s="3" t="s">
        <v>1</v>
      </c>
      <c r="B2" s="3" t="s">
        <v>2</v>
      </c>
      <c r="C2" s="3" t="s">
        <v>3</v>
      </c>
      <c r="D2" s="3" t="s">
        <v>265</v>
      </c>
      <c r="G2" s="3" t="s">
        <v>4</v>
      </c>
      <c r="J2" s="3" t="s">
        <v>5</v>
      </c>
      <c r="M2" s="3" t="s">
        <v>6</v>
      </c>
      <c r="P2" s="3" t="s">
        <v>7</v>
      </c>
      <c r="S2" s="3" t="s">
        <v>266</v>
      </c>
      <c r="V2" s="3" t="s">
        <v>8</v>
      </c>
      <c r="Y2" s="3" t="s">
        <v>280</v>
      </c>
      <c r="AB2" s="3" t="s">
        <v>9</v>
      </c>
      <c r="AE2" s="3" t="s">
        <v>10</v>
      </c>
      <c r="AH2" s="3" t="s">
        <v>137</v>
      </c>
      <c r="AK2" s="3" t="s">
        <v>11</v>
      </c>
      <c r="AN2" s="3" t="s">
        <v>138</v>
      </c>
      <c r="AQ2" s="3" t="s">
        <v>139</v>
      </c>
      <c r="AT2" s="3" t="s">
        <v>281</v>
      </c>
      <c r="AW2" s="3" t="s">
        <v>14</v>
      </c>
      <c r="AZ2" s="3" t="s">
        <v>15</v>
      </c>
      <c r="BC2" s="3" t="s">
        <v>16</v>
      </c>
      <c r="BF2" s="3" t="s">
        <v>17</v>
      </c>
      <c r="BI2" s="3" t="s">
        <v>18</v>
      </c>
      <c r="BL2" s="3" t="s">
        <v>19</v>
      </c>
      <c r="BO2" s="3" t="s">
        <v>20</v>
      </c>
      <c r="BP2" s="3" t="s">
        <v>21</v>
      </c>
      <c r="BQ2" s="3" t="s">
        <v>22</v>
      </c>
      <c r="BR2" s="3" t="s">
        <v>23</v>
      </c>
      <c r="BS2" s="3" t="s">
        <v>24</v>
      </c>
      <c r="BT2" s="3" t="s">
        <v>25</v>
      </c>
    </row>
    <row r="3" spans="1:72" ht="29" x14ac:dyDescent="0.35">
      <c r="D3" s="1" t="s">
        <v>26</v>
      </c>
      <c r="E3" s="1" t="s">
        <v>27</v>
      </c>
      <c r="F3" s="1" t="s">
        <v>28</v>
      </c>
      <c r="G3" s="1" t="s">
        <v>26</v>
      </c>
      <c r="H3" s="1" t="s">
        <v>27</v>
      </c>
      <c r="I3" s="1" t="s">
        <v>28</v>
      </c>
      <c r="J3" s="1" t="s">
        <v>26</v>
      </c>
      <c r="K3" s="1" t="s">
        <v>27</v>
      </c>
      <c r="L3" s="1" t="s">
        <v>28</v>
      </c>
      <c r="M3" s="1" t="s">
        <v>26</v>
      </c>
      <c r="N3" s="1" t="s">
        <v>27</v>
      </c>
      <c r="O3" s="1" t="s">
        <v>28</v>
      </c>
      <c r="P3" s="1" t="s">
        <v>26</v>
      </c>
      <c r="Q3" s="1" t="s">
        <v>27</v>
      </c>
      <c r="R3" s="1" t="s">
        <v>28</v>
      </c>
      <c r="S3" s="1" t="s">
        <v>26</v>
      </c>
      <c r="T3" s="1" t="s">
        <v>27</v>
      </c>
      <c r="U3" s="1" t="s">
        <v>28</v>
      </c>
      <c r="V3" s="1" t="s">
        <v>26</v>
      </c>
      <c r="W3" s="1" t="s">
        <v>27</v>
      </c>
      <c r="X3" s="1" t="s">
        <v>28</v>
      </c>
      <c r="Y3" s="1" t="s">
        <v>26</v>
      </c>
      <c r="Z3" s="1" t="s">
        <v>27</v>
      </c>
      <c r="AA3" s="1" t="s">
        <v>28</v>
      </c>
      <c r="AB3" s="1" t="s">
        <v>26</v>
      </c>
      <c r="AC3" s="1" t="s">
        <v>27</v>
      </c>
      <c r="AD3" s="1" t="s">
        <v>28</v>
      </c>
      <c r="AE3" s="1" t="s">
        <v>26</v>
      </c>
      <c r="AF3" s="1" t="s">
        <v>27</v>
      </c>
      <c r="AG3" s="1" t="s">
        <v>28</v>
      </c>
      <c r="AH3" s="1" t="s">
        <v>26</v>
      </c>
      <c r="AI3" s="1" t="s">
        <v>27</v>
      </c>
      <c r="AJ3" s="1" t="s">
        <v>28</v>
      </c>
      <c r="AK3" s="1" t="s">
        <v>26</v>
      </c>
      <c r="AL3" s="1" t="s">
        <v>27</v>
      </c>
      <c r="AM3" s="1" t="s">
        <v>28</v>
      </c>
      <c r="AN3" s="1" t="s">
        <v>26</v>
      </c>
      <c r="AO3" s="1" t="s">
        <v>27</v>
      </c>
      <c r="AP3" s="1" t="s">
        <v>28</v>
      </c>
      <c r="AQ3" s="1" t="s">
        <v>26</v>
      </c>
      <c r="AR3" s="1" t="s">
        <v>27</v>
      </c>
      <c r="AS3" s="1" t="s">
        <v>28</v>
      </c>
      <c r="AT3" s="1" t="s">
        <v>26</v>
      </c>
      <c r="AU3" s="1" t="s">
        <v>27</v>
      </c>
      <c r="AV3" s="1" t="s">
        <v>28</v>
      </c>
      <c r="AW3" s="1" t="s">
        <v>26</v>
      </c>
      <c r="AX3" s="1" t="s">
        <v>27</v>
      </c>
      <c r="AY3" s="1" t="s">
        <v>28</v>
      </c>
      <c r="AZ3" s="1" t="s">
        <v>26</v>
      </c>
      <c r="BA3" s="1" t="s">
        <v>27</v>
      </c>
      <c r="BB3" s="1" t="s">
        <v>28</v>
      </c>
      <c r="BC3" s="1" t="s">
        <v>26</v>
      </c>
      <c r="BD3" s="1" t="s">
        <v>27</v>
      </c>
      <c r="BE3" s="1" t="s">
        <v>28</v>
      </c>
      <c r="BF3" s="1" t="s">
        <v>26</v>
      </c>
      <c r="BG3" s="1" t="s">
        <v>27</v>
      </c>
      <c r="BH3" s="1" t="s">
        <v>28</v>
      </c>
      <c r="BI3" s="1" t="s">
        <v>26</v>
      </c>
      <c r="BJ3" s="1" t="s">
        <v>27</v>
      </c>
      <c r="BK3" s="1" t="s">
        <v>28</v>
      </c>
      <c r="BL3" s="1" t="s">
        <v>26</v>
      </c>
      <c r="BM3" s="1" t="s">
        <v>27</v>
      </c>
      <c r="BN3" s="1" t="s">
        <v>28</v>
      </c>
    </row>
    <row r="4" spans="1:72" ht="56.65" customHeight="1" x14ac:dyDescent="0.35">
      <c r="A4" s="1" t="s">
        <v>648</v>
      </c>
      <c r="B4" s="1" t="s">
        <v>282</v>
      </c>
      <c r="C4" s="1" t="s">
        <v>50</v>
      </c>
      <c r="P4" s="1" t="s">
        <v>649</v>
      </c>
      <c r="S4" s="1">
        <v>240</v>
      </c>
      <c r="AE4" s="1">
        <v>10</v>
      </c>
      <c r="AH4" s="1">
        <v>240</v>
      </c>
      <c r="AW4" s="1">
        <v>48</v>
      </c>
      <c r="BL4" s="1">
        <v>144</v>
      </c>
    </row>
    <row r="5" spans="1:72" ht="49.5" customHeight="1" x14ac:dyDescent="0.35">
      <c r="A5" s="1" t="s">
        <v>653</v>
      </c>
      <c r="B5" s="1" t="s">
        <v>283</v>
      </c>
      <c r="C5" s="1" t="s">
        <v>50</v>
      </c>
      <c r="P5" s="1">
        <v>10</v>
      </c>
      <c r="V5" s="1">
        <v>170</v>
      </c>
      <c r="AK5" s="1">
        <v>50</v>
      </c>
      <c r="AW5" s="1">
        <v>30</v>
      </c>
      <c r="BL5" s="1">
        <v>100</v>
      </c>
    </row>
    <row r="6" spans="1:72" ht="63" customHeight="1" x14ac:dyDescent="0.35">
      <c r="A6" s="1" t="s">
        <v>655</v>
      </c>
      <c r="B6" s="1" t="s">
        <v>284</v>
      </c>
      <c r="C6" s="1" t="s">
        <v>285</v>
      </c>
      <c r="M6" s="1">
        <v>60</v>
      </c>
      <c r="P6" s="1">
        <v>60</v>
      </c>
      <c r="AH6" s="1">
        <v>120</v>
      </c>
      <c r="AN6" s="1">
        <v>180</v>
      </c>
      <c r="AT6" s="1">
        <v>60</v>
      </c>
    </row>
    <row r="7" spans="1:72" ht="41" customHeight="1" x14ac:dyDescent="0.35">
      <c r="A7" s="1" t="s">
        <v>658</v>
      </c>
      <c r="B7" s="1" t="s">
        <v>286</v>
      </c>
      <c r="C7" s="1" t="s">
        <v>285</v>
      </c>
      <c r="M7" s="1">
        <v>3</v>
      </c>
      <c r="BL7" s="1">
        <v>40</v>
      </c>
    </row>
    <row r="8" spans="1:72" ht="49.5" customHeight="1" x14ac:dyDescent="0.35">
      <c r="A8" s="1" t="s">
        <v>654</v>
      </c>
      <c r="B8" s="1" t="s">
        <v>287</v>
      </c>
      <c r="C8" s="1" t="s">
        <v>50</v>
      </c>
      <c r="M8" s="1">
        <v>240</v>
      </c>
      <c r="V8" s="1">
        <v>432</v>
      </c>
      <c r="AW8" s="1">
        <v>240</v>
      </c>
      <c r="BL8" s="1">
        <v>384</v>
      </c>
    </row>
    <row r="9" spans="1:72" ht="53" customHeight="1" x14ac:dyDescent="0.35">
      <c r="A9" s="1" t="s">
        <v>656</v>
      </c>
      <c r="B9" s="1" t="s">
        <v>288</v>
      </c>
      <c r="C9" s="1" t="s">
        <v>50</v>
      </c>
      <c r="M9" s="1">
        <v>48</v>
      </c>
      <c r="S9" s="1">
        <v>384</v>
      </c>
      <c r="AW9" s="1">
        <v>48</v>
      </c>
      <c r="BC9" s="1">
        <v>192</v>
      </c>
      <c r="BF9" s="1">
        <v>192</v>
      </c>
      <c r="BI9" s="1">
        <v>192</v>
      </c>
      <c r="BL9" s="1">
        <v>192</v>
      </c>
    </row>
    <row r="10" spans="1:72" ht="52.9" customHeight="1" x14ac:dyDescent="0.35">
      <c r="A10" s="1" t="s">
        <v>289</v>
      </c>
      <c r="B10" s="1" t="s">
        <v>290</v>
      </c>
      <c r="C10" s="1" t="s">
        <v>50</v>
      </c>
      <c r="M10" s="1">
        <v>5</v>
      </c>
      <c r="P10" s="1">
        <v>5</v>
      </c>
      <c r="S10" s="1">
        <v>5</v>
      </c>
      <c r="V10" s="1">
        <v>3</v>
      </c>
      <c r="AB10" s="1">
        <v>5</v>
      </c>
      <c r="AW10" s="1">
        <v>3</v>
      </c>
      <c r="BC10" s="1">
        <v>3</v>
      </c>
      <c r="BL10" s="1">
        <v>10</v>
      </c>
    </row>
    <row r="11" spans="1:72" ht="54.4" customHeight="1" x14ac:dyDescent="0.35">
      <c r="A11" s="1" t="s">
        <v>291</v>
      </c>
      <c r="B11" s="1" t="s">
        <v>292</v>
      </c>
      <c r="C11" s="1" t="s">
        <v>657</v>
      </c>
      <c r="M11" s="1">
        <v>500</v>
      </c>
      <c r="AK11" s="1">
        <v>1000</v>
      </c>
      <c r="AW11" s="1">
        <v>300</v>
      </c>
      <c r="BI11" s="1">
        <v>800</v>
      </c>
    </row>
    <row r="12" spans="1:72" ht="66" customHeight="1" x14ac:dyDescent="0.35">
      <c r="A12" s="1" t="s">
        <v>652</v>
      </c>
      <c r="B12" s="1" t="s">
        <v>293</v>
      </c>
      <c r="C12" s="1" t="s">
        <v>50</v>
      </c>
      <c r="M12" s="1">
        <v>720</v>
      </c>
      <c r="V12" s="1">
        <v>960</v>
      </c>
      <c r="AN12" s="1">
        <v>240</v>
      </c>
      <c r="AW12" s="1">
        <v>480</v>
      </c>
      <c r="BL12" s="1">
        <v>840</v>
      </c>
    </row>
    <row r="13" spans="1:72" ht="65.5" customHeight="1" x14ac:dyDescent="0.35">
      <c r="A13" s="1" t="s">
        <v>650</v>
      </c>
      <c r="B13" s="1" t="s">
        <v>294</v>
      </c>
      <c r="C13" s="1" t="s">
        <v>50</v>
      </c>
      <c r="G13" s="1">
        <v>120</v>
      </c>
      <c r="V13" s="1">
        <v>200</v>
      </c>
      <c r="AB13" s="1">
        <v>10</v>
      </c>
      <c r="AK13" s="1">
        <v>480</v>
      </c>
      <c r="AW13" s="1">
        <v>120</v>
      </c>
      <c r="AZ13" s="1">
        <v>5</v>
      </c>
      <c r="BL13" s="1">
        <v>240</v>
      </c>
    </row>
    <row r="14" spans="1:72" ht="62.65" customHeight="1" x14ac:dyDescent="0.35">
      <c r="A14" s="1" t="s">
        <v>651</v>
      </c>
      <c r="B14" s="1" t="s">
        <v>295</v>
      </c>
      <c r="C14" s="1" t="s">
        <v>31</v>
      </c>
      <c r="M14" s="1">
        <v>60</v>
      </c>
      <c r="S14" s="1">
        <v>2400</v>
      </c>
      <c r="Y14" s="1">
        <v>0</v>
      </c>
      <c r="AK14" s="1">
        <v>2400</v>
      </c>
      <c r="AQ14" s="1">
        <v>0</v>
      </c>
      <c r="AT14" s="1">
        <v>600</v>
      </c>
      <c r="AW14" s="1">
        <v>1200</v>
      </c>
      <c r="AZ14" s="1">
        <v>0</v>
      </c>
      <c r="BC14" s="1">
        <v>0</v>
      </c>
      <c r="BL14" s="1">
        <v>1320</v>
      </c>
    </row>
    <row r="15" spans="1:72" ht="56.65" customHeight="1" x14ac:dyDescent="0.35">
      <c r="A15" s="1" t="s">
        <v>296</v>
      </c>
      <c r="B15" s="1" t="s">
        <v>295</v>
      </c>
      <c r="C15" s="1" t="s">
        <v>31</v>
      </c>
      <c r="S15" s="1">
        <v>90</v>
      </c>
      <c r="Y15" s="1">
        <v>90</v>
      </c>
      <c r="AQ15" s="1">
        <v>90</v>
      </c>
      <c r="AW15" s="1">
        <v>90</v>
      </c>
      <c r="AZ15" s="1">
        <v>90</v>
      </c>
      <c r="BC15" s="1">
        <v>90</v>
      </c>
      <c r="BL15" s="1">
        <v>90</v>
      </c>
    </row>
    <row r="16" spans="1:72" ht="46.9" customHeight="1" x14ac:dyDescent="0.35">
      <c r="A16" s="1" t="s">
        <v>297</v>
      </c>
      <c r="B16" s="1" t="s">
        <v>298</v>
      </c>
      <c r="C16" s="1" t="s">
        <v>299</v>
      </c>
      <c r="S16" s="1">
        <v>10</v>
      </c>
      <c r="Y16" s="1">
        <v>10</v>
      </c>
      <c r="AQ16" s="1">
        <v>10</v>
      </c>
      <c r="AW16" s="1">
        <v>10</v>
      </c>
      <c r="AZ16" s="1">
        <v>10</v>
      </c>
      <c r="BC16" s="1">
        <v>10</v>
      </c>
      <c r="BL16" s="1">
        <v>80</v>
      </c>
    </row>
    <row r="17" spans="69:69" ht="29" x14ac:dyDescent="0.35">
      <c r="BQ17" s="1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C88E0-DC16-497C-8B1D-FFFBC5B58DF5}">
  <dimension ref="A1:DS25"/>
  <sheetViews>
    <sheetView topLeftCell="A18" workbookViewId="0">
      <selection activeCell="C1" sqref="C1"/>
    </sheetView>
  </sheetViews>
  <sheetFormatPr defaultColWidth="8.7265625" defaultRowHeight="14.5" x14ac:dyDescent="0.35"/>
  <cols>
    <col min="1" max="1" width="20.1796875" style="1" customWidth="1"/>
    <col min="2" max="2" width="25.7265625" style="1" customWidth="1"/>
    <col min="3" max="3" width="14.1796875" style="1" customWidth="1"/>
    <col min="4" max="4" width="17" style="1" customWidth="1"/>
    <col min="5" max="6" width="8.7265625" style="1"/>
    <col min="7" max="7" width="15.26953125" style="1" customWidth="1"/>
    <col min="8" max="9" width="8.7265625" style="1"/>
    <col min="10" max="10" width="13.7265625" style="1" customWidth="1"/>
    <col min="11" max="12" width="8.7265625" style="1"/>
    <col min="13" max="13" width="10.81640625" style="1" customWidth="1"/>
    <col min="14" max="18" width="8.7265625" style="1"/>
    <col min="19" max="19" width="10.54296875" style="1" customWidth="1"/>
    <col min="20" max="54" width="8.7265625" style="1"/>
    <col min="55" max="55" width="12.453125" style="1" customWidth="1"/>
    <col min="56" max="56" width="8.7265625" style="1"/>
    <col min="57" max="57" width="7.08984375" style="1" customWidth="1"/>
    <col min="58" max="69" width="8.7265625" style="1"/>
    <col min="70" max="70" width="11.26953125" style="1" customWidth="1"/>
    <col min="71" max="72" width="8.7265625" style="1"/>
    <col min="73" max="73" width="10.36328125" style="1" customWidth="1"/>
    <col min="74" max="75" width="8.7265625" style="1"/>
    <col min="76" max="76" width="11.6328125" style="1" customWidth="1"/>
    <col min="77" max="78" width="8.7265625" style="1"/>
    <col min="79" max="79" width="10" style="1" customWidth="1"/>
    <col min="80" max="81" width="8.7265625" style="1"/>
    <col min="82" max="82" width="10" style="1" customWidth="1"/>
    <col min="83" max="96" width="8.7265625" style="1"/>
    <col min="97" max="97" width="10.6328125" style="1" customWidth="1"/>
    <col min="98" max="116" width="8.7265625" style="1"/>
    <col min="117" max="117" width="10.90625" style="1" customWidth="1"/>
    <col min="118" max="118" width="13.90625" style="1" customWidth="1"/>
    <col min="119" max="119" width="11.1796875" style="1" customWidth="1"/>
    <col min="120" max="120" width="13.08984375" style="1" customWidth="1"/>
    <col min="121" max="121" width="12.81640625" style="1" customWidth="1"/>
    <col min="122" max="122" width="12.453125" style="1" customWidth="1"/>
    <col min="123" max="123" width="12.36328125" style="1" customWidth="1"/>
    <col min="124" max="16384" width="8.7265625" style="1"/>
  </cols>
  <sheetData>
    <row r="1" spans="1:123" x14ac:dyDescent="0.35">
      <c r="DN1" s="1" t="s">
        <v>645</v>
      </c>
    </row>
    <row r="2" spans="1:123" s="3" customFormat="1" ht="171.5" customHeight="1" x14ac:dyDescent="0.35">
      <c r="A2" s="3" t="s">
        <v>1</v>
      </c>
      <c r="B2" s="3" t="s">
        <v>2</v>
      </c>
      <c r="C2" s="3" t="s">
        <v>3</v>
      </c>
      <c r="D2" s="3" t="s">
        <v>641</v>
      </c>
      <c r="G2" s="3" t="s">
        <v>265</v>
      </c>
      <c r="J2" s="3" t="s">
        <v>4</v>
      </c>
      <c r="M2" s="3" t="s">
        <v>5</v>
      </c>
      <c r="P2" s="3" t="s">
        <v>6</v>
      </c>
      <c r="S2" s="3" t="s">
        <v>7</v>
      </c>
      <c r="V2" s="3" t="s">
        <v>427</v>
      </c>
      <c r="Y2" s="3" t="s">
        <v>266</v>
      </c>
      <c r="AB2" s="3" t="s">
        <v>8</v>
      </c>
      <c r="AE2" s="3" t="s">
        <v>642</v>
      </c>
      <c r="AH2" s="3" t="s">
        <v>576</v>
      </c>
      <c r="AK2" s="3" t="s">
        <v>280</v>
      </c>
      <c r="AN2" s="3" t="s">
        <v>9</v>
      </c>
      <c r="AQ2" s="3" t="s">
        <v>10</v>
      </c>
      <c r="AT2" s="3" t="s">
        <v>137</v>
      </c>
      <c r="AW2" s="3" t="s">
        <v>11</v>
      </c>
      <c r="AZ2" s="3" t="s">
        <v>643</v>
      </c>
      <c r="BC2" s="3" t="s">
        <v>138</v>
      </c>
      <c r="BF2" s="3" t="s">
        <v>517</v>
      </c>
      <c r="BI2" s="3" t="s">
        <v>139</v>
      </c>
      <c r="BL2" s="3" t="s">
        <v>644</v>
      </c>
      <c r="BO2" s="3" t="s">
        <v>518</v>
      </c>
      <c r="BR2" s="3" t="s">
        <v>428</v>
      </c>
      <c r="BU2" s="3" t="s">
        <v>300</v>
      </c>
      <c r="BX2" s="3" t="s">
        <v>347</v>
      </c>
      <c r="CA2" s="3" t="s">
        <v>281</v>
      </c>
      <c r="CD2" s="3" t="s">
        <v>519</v>
      </c>
      <c r="CG2" s="3" t="s">
        <v>577</v>
      </c>
      <c r="CJ2" s="3" t="s">
        <v>564</v>
      </c>
      <c r="CM2" s="3" t="s">
        <v>12</v>
      </c>
      <c r="CP2" s="3" t="s">
        <v>13</v>
      </c>
      <c r="CS2" s="3" t="s">
        <v>578</v>
      </c>
      <c r="CV2" s="3" t="s">
        <v>14</v>
      </c>
      <c r="CY2" s="3" t="s">
        <v>15</v>
      </c>
      <c r="DB2" s="3" t="s">
        <v>16</v>
      </c>
      <c r="DE2" s="3" t="s">
        <v>17</v>
      </c>
      <c r="DH2" s="3" t="s">
        <v>18</v>
      </c>
      <c r="DK2" s="3" t="s">
        <v>19</v>
      </c>
      <c r="DN2" s="3" t="s">
        <v>20</v>
      </c>
      <c r="DO2" s="3" t="s">
        <v>21</v>
      </c>
      <c r="DP2" s="3" t="s">
        <v>22</v>
      </c>
      <c r="DQ2" s="3" t="s">
        <v>23</v>
      </c>
      <c r="DR2" s="3" t="s">
        <v>24</v>
      </c>
      <c r="DS2" s="3" t="s">
        <v>25</v>
      </c>
    </row>
    <row r="3" spans="1:123" ht="30" customHeight="1" x14ac:dyDescent="0.35">
      <c r="D3" s="1" t="s">
        <v>26</v>
      </c>
      <c r="E3" s="1" t="s">
        <v>27</v>
      </c>
      <c r="F3" s="1" t="s">
        <v>28</v>
      </c>
      <c r="G3" s="1" t="s">
        <v>26</v>
      </c>
      <c r="H3" s="1" t="s">
        <v>27</v>
      </c>
      <c r="I3" s="1" t="s">
        <v>28</v>
      </c>
      <c r="J3" s="1" t="s">
        <v>26</v>
      </c>
      <c r="K3" s="1" t="s">
        <v>27</v>
      </c>
      <c r="L3" s="1" t="s">
        <v>28</v>
      </c>
      <c r="M3" s="1" t="s">
        <v>26</v>
      </c>
      <c r="N3" s="1" t="s">
        <v>27</v>
      </c>
      <c r="O3" s="1" t="s">
        <v>28</v>
      </c>
      <c r="P3" s="1" t="s">
        <v>26</v>
      </c>
      <c r="Q3" s="1" t="s">
        <v>27</v>
      </c>
      <c r="R3" s="1" t="s">
        <v>28</v>
      </c>
      <c r="S3" s="1" t="s">
        <v>26</v>
      </c>
      <c r="T3" s="1" t="s">
        <v>27</v>
      </c>
      <c r="U3" s="1" t="s">
        <v>28</v>
      </c>
      <c r="V3" s="1" t="s">
        <v>26</v>
      </c>
      <c r="W3" s="1" t="s">
        <v>27</v>
      </c>
      <c r="X3" s="1" t="s">
        <v>28</v>
      </c>
      <c r="Y3" s="1" t="s">
        <v>26</v>
      </c>
      <c r="Z3" s="1" t="s">
        <v>27</v>
      </c>
      <c r="AA3" s="1" t="s">
        <v>28</v>
      </c>
      <c r="AB3" s="1" t="s">
        <v>26</v>
      </c>
      <c r="AC3" s="1" t="s">
        <v>27</v>
      </c>
      <c r="AD3" s="1" t="s">
        <v>28</v>
      </c>
      <c r="AE3" s="1" t="s">
        <v>26</v>
      </c>
      <c r="AF3" s="1" t="s">
        <v>27</v>
      </c>
      <c r="AG3" s="1" t="s">
        <v>28</v>
      </c>
      <c r="AH3" s="1" t="s">
        <v>26</v>
      </c>
      <c r="AI3" s="1" t="s">
        <v>27</v>
      </c>
      <c r="AJ3" s="1" t="s">
        <v>28</v>
      </c>
      <c r="AK3" s="1" t="s">
        <v>26</v>
      </c>
      <c r="AL3" s="1" t="s">
        <v>27</v>
      </c>
      <c r="AM3" s="1" t="s">
        <v>28</v>
      </c>
      <c r="AN3" s="1" t="s">
        <v>26</v>
      </c>
      <c r="AO3" s="1" t="s">
        <v>27</v>
      </c>
      <c r="AP3" s="1" t="s">
        <v>28</v>
      </c>
      <c r="AQ3" s="1" t="s">
        <v>26</v>
      </c>
      <c r="AR3" s="1" t="s">
        <v>27</v>
      </c>
      <c r="AS3" s="1" t="s">
        <v>28</v>
      </c>
      <c r="AT3" s="1" t="s">
        <v>26</v>
      </c>
      <c r="AU3" s="1" t="s">
        <v>27</v>
      </c>
      <c r="AV3" s="1" t="s">
        <v>28</v>
      </c>
      <c r="AW3" s="1" t="s">
        <v>26</v>
      </c>
      <c r="AX3" s="1" t="s">
        <v>27</v>
      </c>
      <c r="AY3" s="1" t="s">
        <v>28</v>
      </c>
      <c r="AZ3" s="1" t="s">
        <v>26</v>
      </c>
      <c r="BA3" s="1" t="s">
        <v>27</v>
      </c>
      <c r="BB3" s="1" t="s">
        <v>28</v>
      </c>
      <c r="BC3" s="1" t="s">
        <v>26</v>
      </c>
      <c r="BD3" s="1" t="s">
        <v>27</v>
      </c>
      <c r="BE3" s="1" t="s">
        <v>28</v>
      </c>
      <c r="BF3" s="1" t="s">
        <v>26</v>
      </c>
      <c r="BG3" s="1" t="s">
        <v>27</v>
      </c>
      <c r="BH3" s="1" t="s">
        <v>28</v>
      </c>
      <c r="BI3" s="1" t="s">
        <v>26</v>
      </c>
      <c r="BJ3" s="1" t="s">
        <v>27</v>
      </c>
      <c r="BK3" s="1" t="s">
        <v>28</v>
      </c>
      <c r="BL3" s="1" t="s">
        <v>26</v>
      </c>
      <c r="BM3" s="1" t="s">
        <v>27</v>
      </c>
      <c r="BN3" s="1" t="s">
        <v>28</v>
      </c>
      <c r="BO3" s="1" t="s">
        <v>26</v>
      </c>
      <c r="BP3" s="1" t="s">
        <v>27</v>
      </c>
      <c r="BQ3" s="1" t="s">
        <v>28</v>
      </c>
      <c r="BR3" s="1" t="s">
        <v>26</v>
      </c>
      <c r="BS3" s="1" t="s">
        <v>27</v>
      </c>
      <c r="BT3" s="1" t="s">
        <v>28</v>
      </c>
      <c r="BU3" s="1" t="s">
        <v>26</v>
      </c>
      <c r="BV3" s="1" t="s">
        <v>27</v>
      </c>
      <c r="BW3" s="1" t="s">
        <v>28</v>
      </c>
      <c r="BX3" s="1" t="s">
        <v>26</v>
      </c>
      <c r="BY3" s="1" t="s">
        <v>27</v>
      </c>
      <c r="BZ3" s="1" t="s">
        <v>28</v>
      </c>
      <c r="CA3" s="1" t="s">
        <v>26</v>
      </c>
      <c r="CB3" s="1" t="s">
        <v>27</v>
      </c>
      <c r="CC3" s="1" t="s">
        <v>28</v>
      </c>
      <c r="CD3" s="1" t="s">
        <v>26</v>
      </c>
      <c r="CE3" s="1" t="s">
        <v>27</v>
      </c>
      <c r="CF3" s="1" t="s">
        <v>28</v>
      </c>
      <c r="CG3" s="1" t="s">
        <v>26</v>
      </c>
      <c r="CH3" s="1" t="s">
        <v>27</v>
      </c>
      <c r="CI3" s="1" t="s">
        <v>28</v>
      </c>
      <c r="CJ3" s="1" t="s">
        <v>26</v>
      </c>
      <c r="CK3" s="1" t="s">
        <v>27</v>
      </c>
      <c r="CL3" s="1" t="s">
        <v>28</v>
      </c>
      <c r="CM3" s="1" t="s">
        <v>26</v>
      </c>
      <c r="CN3" s="1" t="s">
        <v>27</v>
      </c>
      <c r="CO3" s="1" t="s">
        <v>28</v>
      </c>
      <c r="CP3" s="1" t="s">
        <v>26</v>
      </c>
      <c r="CQ3" s="1" t="s">
        <v>27</v>
      </c>
      <c r="CR3" s="1" t="s">
        <v>28</v>
      </c>
      <c r="CS3" s="1" t="s">
        <v>26</v>
      </c>
      <c r="CT3" s="1" t="s">
        <v>27</v>
      </c>
      <c r="CU3" s="1" t="s">
        <v>28</v>
      </c>
      <c r="CV3" s="1" t="s">
        <v>26</v>
      </c>
      <c r="CW3" s="1" t="s">
        <v>27</v>
      </c>
      <c r="CX3" s="1" t="s">
        <v>28</v>
      </c>
      <c r="CY3" s="1" t="s">
        <v>26</v>
      </c>
      <c r="CZ3" s="1" t="s">
        <v>27</v>
      </c>
      <c r="DA3" s="1" t="s">
        <v>28</v>
      </c>
      <c r="DB3" s="1" t="s">
        <v>26</v>
      </c>
      <c r="DC3" s="1" t="s">
        <v>27</v>
      </c>
      <c r="DD3" s="1" t="s">
        <v>28</v>
      </c>
      <c r="DE3" s="1" t="s">
        <v>26</v>
      </c>
      <c r="DF3" s="1" t="s">
        <v>27</v>
      </c>
      <c r="DG3" s="1" t="s">
        <v>28</v>
      </c>
      <c r="DH3" s="1" t="s">
        <v>26</v>
      </c>
      <c r="DI3" s="1" t="s">
        <v>27</v>
      </c>
      <c r="DJ3" s="1" t="s">
        <v>28</v>
      </c>
      <c r="DK3" s="1" t="s">
        <v>26</v>
      </c>
      <c r="DL3" s="1" t="s">
        <v>27</v>
      </c>
      <c r="DM3" s="1" t="s">
        <v>28</v>
      </c>
    </row>
    <row r="4" spans="1:123" ht="53.5" customHeight="1" x14ac:dyDescent="0.35">
      <c r="A4" s="1" t="s">
        <v>301</v>
      </c>
      <c r="B4" s="1" t="s">
        <v>302</v>
      </c>
      <c r="C4" s="1" t="s">
        <v>37</v>
      </c>
      <c r="P4" s="1">
        <v>48</v>
      </c>
      <c r="AN4" s="1">
        <v>4</v>
      </c>
      <c r="BC4" s="1">
        <v>96</v>
      </c>
      <c r="CA4" s="1">
        <v>72</v>
      </c>
      <c r="CV4" s="1">
        <v>36</v>
      </c>
      <c r="CY4" s="1">
        <v>1</v>
      </c>
      <c r="DE4" s="1">
        <v>3</v>
      </c>
    </row>
    <row r="5" spans="1:123" ht="48" customHeight="1" x14ac:dyDescent="0.35">
      <c r="A5" s="1" t="s">
        <v>303</v>
      </c>
      <c r="B5" s="1" t="s">
        <v>304</v>
      </c>
      <c r="C5" s="1" t="s">
        <v>305</v>
      </c>
      <c r="P5" s="1">
        <v>100</v>
      </c>
      <c r="BI5" s="1">
        <v>26</v>
      </c>
      <c r="CA5" s="1">
        <v>60</v>
      </c>
      <c r="CV5" s="1">
        <v>8</v>
      </c>
      <c r="CY5" s="1">
        <v>1</v>
      </c>
      <c r="DE5" s="1">
        <v>3</v>
      </c>
    </row>
    <row r="6" spans="1:123" ht="58.15" customHeight="1" x14ac:dyDescent="0.35">
      <c r="A6" s="1" t="s">
        <v>306</v>
      </c>
      <c r="B6" s="1" t="s">
        <v>307</v>
      </c>
      <c r="C6" s="1" t="s">
        <v>37</v>
      </c>
      <c r="P6" s="1">
        <v>12</v>
      </c>
      <c r="BI6" s="1">
        <v>96</v>
      </c>
      <c r="CA6" s="1">
        <v>72</v>
      </c>
      <c r="CV6" s="1">
        <v>36</v>
      </c>
      <c r="CY6" s="1">
        <v>1</v>
      </c>
      <c r="DE6" s="1">
        <v>3</v>
      </c>
    </row>
    <row r="7" spans="1:123" ht="48" customHeight="1" x14ac:dyDescent="0.35">
      <c r="A7" s="1" t="s">
        <v>308</v>
      </c>
      <c r="B7" s="1" t="s">
        <v>309</v>
      </c>
      <c r="C7" s="1" t="s">
        <v>31</v>
      </c>
      <c r="G7" s="1">
        <v>50</v>
      </c>
      <c r="P7" s="1">
        <v>180</v>
      </c>
      <c r="BC7" s="1">
        <v>720</v>
      </c>
      <c r="BI7" s="1">
        <v>960</v>
      </c>
      <c r="CA7" s="1">
        <v>72</v>
      </c>
      <c r="CV7" s="1">
        <v>360</v>
      </c>
      <c r="CY7" s="1">
        <v>2</v>
      </c>
      <c r="DE7" s="1">
        <v>10</v>
      </c>
    </row>
    <row r="8" spans="1:123" ht="43.5" customHeight="1" x14ac:dyDescent="0.35">
      <c r="A8" s="1" t="s">
        <v>310</v>
      </c>
      <c r="B8" s="1" t="s">
        <v>311</v>
      </c>
      <c r="C8" s="1" t="s">
        <v>84</v>
      </c>
      <c r="P8" s="1">
        <v>15</v>
      </c>
      <c r="BI8" s="1">
        <v>50</v>
      </c>
      <c r="CA8" s="1">
        <v>72</v>
      </c>
      <c r="CV8" s="1">
        <v>16</v>
      </c>
      <c r="CY8" s="1">
        <v>1</v>
      </c>
      <c r="DE8" s="1">
        <v>3</v>
      </c>
    </row>
    <row r="9" spans="1:123" ht="55.15" customHeight="1" x14ac:dyDescent="0.35">
      <c r="A9" s="1" t="s">
        <v>312</v>
      </c>
      <c r="B9" s="1" t="s">
        <v>313</v>
      </c>
      <c r="C9" s="1" t="s">
        <v>159</v>
      </c>
      <c r="P9" s="1">
        <v>72</v>
      </c>
      <c r="S9" s="1">
        <v>15</v>
      </c>
      <c r="Y9" s="1">
        <v>84</v>
      </c>
      <c r="AW9" s="1">
        <v>4</v>
      </c>
      <c r="BC9" s="1">
        <v>96</v>
      </c>
      <c r="CA9" s="1">
        <v>84</v>
      </c>
      <c r="CV9" s="1">
        <v>36</v>
      </c>
      <c r="CY9" s="1">
        <v>1</v>
      </c>
      <c r="DE9" s="1">
        <v>4</v>
      </c>
    </row>
    <row r="10" spans="1:123" ht="46" customHeight="1" x14ac:dyDescent="0.35">
      <c r="A10" s="1" t="s">
        <v>314</v>
      </c>
      <c r="B10" s="1" t="s">
        <v>315</v>
      </c>
      <c r="C10" s="1" t="s">
        <v>37</v>
      </c>
      <c r="P10" s="1">
        <v>48</v>
      </c>
      <c r="S10" s="1">
        <v>15</v>
      </c>
      <c r="Y10" s="1">
        <v>120</v>
      </c>
      <c r="AB10" s="1">
        <v>200</v>
      </c>
      <c r="AW10" s="1">
        <v>200</v>
      </c>
      <c r="BI10" s="1">
        <v>240</v>
      </c>
      <c r="CA10" s="1">
        <v>80</v>
      </c>
      <c r="CV10" s="1">
        <v>48</v>
      </c>
      <c r="CY10" s="1">
        <v>1</v>
      </c>
      <c r="DE10" s="1">
        <v>3</v>
      </c>
    </row>
    <row r="11" spans="1:123" ht="51" customHeight="1" x14ac:dyDescent="0.35">
      <c r="A11" s="1" t="s">
        <v>316</v>
      </c>
      <c r="B11" s="1" t="s">
        <v>317</v>
      </c>
      <c r="C11" s="1" t="s">
        <v>31</v>
      </c>
      <c r="P11" s="1">
        <v>12</v>
      </c>
      <c r="Y11" s="1">
        <v>120</v>
      </c>
      <c r="AW11" s="1">
        <v>50</v>
      </c>
      <c r="BI11" s="1">
        <v>360</v>
      </c>
      <c r="CA11" s="1">
        <v>120</v>
      </c>
      <c r="CV11" s="1">
        <v>60</v>
      </c>
      <c r="CY11" s="1">
        <v>1</v>
      </c>
      <c r="DE11" s="1">
        <v>3</v>
      </c>
    </row>
    <row r="12" spans="1:123" ht="66.5" customHeight="1" x14ac:dyDescent="0.35">
      <c r="A12" s="1" t="s">
        <v>318</v>
      </c>
      <c r="B12" s="1" t="s">
        <v>319</v>
      </c>
      <c r="C12" s="1" t="s">
        <v>50</v>
      </c>
      <c r="P12" s="1">
        <v>12</v>
      </c>
      <c r="BI12" s="1">
        <v>240</v>
      </c>
      <c r="CA12" s="1">
        <v>60</v>
      </c>
      <c r="CV12" s="1">
        <v>80</v>
      </c>
      <c r="CY12" s="1">
        <v>1</v>
      </c>
      <c r="DE12" s="1">
        <v>5</v>
      </c>
    </row>
    <row r="13" spans="1:123" ht="44.65" customHeight="1" x14ac:dyDescent="0.35">
      <c r="A13" s="1" t="s">
        <v>320</v>
      </c>
      <c r="B13" s="1" t="s">
        <v>321</v>
      </c>
      <c r="C13" s="1" t="s">
        <v>31</v>
      </c>
      <c r="G13" s="1">
        <v>50</v>
      </c>
      <c r="P13" s="1">
        <v>600</v>
      </c>
      <c r="AQ13" s="1">
        <v>10</v>
      </c>
      <c r="AW13" s="1">
        <v>200</v>
      </c>
      <c r="BI13" s="1">
        <v>4200</v>
      </c>
      <c r="BU13" s="1">
        <v>10</v>
      </c>
      <c r="CA13" s="1">
        <v>1200</v>
      </c>
      <c r="CV13" s="1">
        <v>1200</v>
      </c>
      <c r="CY13" s="1">
        <v>5</v>
      </c>
      <c r="DE13" s="1">
        <v>10</v>
      </c>
    </row>
    <row r="14" spans="1:123" ht="53" customHeight="1" x14ac:dyDescent="0.35">
      <c r="A14" s="1" t="s">
        <v>322</v>
      </c>
      <c r="B14" s="1" t="s">
        <v>323</v>
      </c>
      <c r="C14" s="1" t="s">
        <v>305</v>
      </c>
      <c r="P14" s="1">
        <v>48</v>
      </c>
      <c r="BI14" s="1">
        <v>60</v>
      </c>
      <c r="CA14" s="1">
        <v>60</v>
      </c>
      <c r="CV14" s="1">
        <v>48</v>
      </c>
      <c r="CY14" s="1">
        <v>1</v>
      </c>
      <c r="DE14" s="1">
        <v>5</v>
      </c>
    </row>
    <row r="15" spans="1:123" ht="61.5" customHeight="1" x14ac:dyDescent="0.35">
      <c r="A15" s="1" t="s">
        <v>324</v>
      </c>
      <c r="B15" s="1" t="s">
        <v>325</v>
      </c>
      <c r="C15" s="1" t="s">
        <v>326</v>
      </c>
      <c r="P15" s="1">
        <v>70</v>
      </c>
      <c r="Y15" s="1">
        <v>360</v>
      </c>
      <c r="AW15" s="1">
        <v>50</v>
      </c>
      <c r="BI15" s="1">
        <v>180</v>
      </c>
      <c r="CA15" s="1">
        <v>130</v>
      </c>
      <c r="CV15" s="1">
        <v>60</v>
      </c>
      <c r="CY15" s="1">
        <v>1</v>
      </c>
      <c r="DE15" s="1" t="s">
        <v>640</v>
      </c>
    </row>
    <row r="16" spans="1:123" ht="46.5" customHeight="1" x14ac:dyDescent="0.35">
      <c r="A16" s="1" t="s">
        <v>327</v>
      </c>
      <c r="B16" s="1" t="s">
        <v>328</v>
      </c>
      <c r="C16" s="1" t="s">
        <v>305</v>
      </c>
      <c r="P16" s="1">
        <v>144</v>
      </c>
      <c r="BI16" s="1">
        <v>108</v>
      </c>
      <c r="CA16" s="1">
        <v>120</v>
      </c>
      <c r="CV16" s="1">
        <v>36</v>
      </c>
      <c r="CY16" s="1">
        <v>1</v>
      </c>
      <c r="DE16" s="1">
        <v>5</v>
      </c>
    </row>
    <row r="17" spans="1:117" ht="49.5" customHeight="1" x14ac:dyDescent="0.35">
      <c r="A17" s="1" t="s">
        <v>329</v>
      </c>
      <c r="B17" s="1" t="s">
        <v>330</v>
      </c>
      <c r="C17" s="1" t="s">
        <v>331</v>
      </c>
      <c r="P17" s="1">
        <v>180</v>
      </c>
      <c r="AW17" s="1">
        <v>100</v>
      </c>
      <c r="BI17" s="1">
        <v>300</v>
      </c>
      <c r="CA17" s="1">
        <v>240</v>
      </c>
      <c r="CV17" s="1">
        <v>36</v>
      </c>
      <c r="CY17" s="1">
        <v>1</v>
      </c>
      <c r="DE17" s="1">
        <v>5</v>
      </c>
    </row>
    <row r="18" spans="1:117" ht="39.4" customHeight="1" x14ac:dyDescent="0.35">
      <c r="A18" s="1" t="s">
        <v>332</v>
      </c>
      <c r="B18" s="1" t="s">
        <v>333</v>
      </c>
      <c r="C18" s="1" t="s">
        <v>50</v>
      </c>
      <c r="P18" s="1">
        <v>12</v>
      </c>
      <c r="AB18" s="1">
        <v>20</v>
      </c>
      <c r="AW18" s="1">
        <v>50</v>
      </c>
      <c r="BI18" s="1">
        <v>120</v>
      </c>
      <c r="CA18" s="1">
        <v>120</v>
      </c>
      <c r="CV18" s="1">
        <v>60</v>
      </c>
      <c r="CY18" s="1">
        <v>1</v>
      </c>
      <c r="DE18" s="1">
        <v>3</v>
      </c>
    </row>
    <row r="19" spans="1:117" ht="47.65" customHeight="1" x14ac:dyDescent="0.35">
      <c r="A19" s="1" t="s">
        <v>334</v>
      </c>
      <c r="B19" s="1" t="s">
        <v>335</v>
      </c>
      <c r="C19" s="1" t="s">
        <v>336</v>
      </c>
      <c r="P19" s="1">
        <v>12</v>
      </c>
      <c r="AW19" s="1">
        <v>4</v>
      </c>
      <c r="BI19" s="1">
        <v>36</v>
      </c>
      <c r="CA19" s="1">
        <v>120</v>
      </c>
      <c r="CV19" s="1">
        <v>10</v>
      </c>
      <c r="CY19" s="1">
        <v>1</v>
      </c>
      <c r="DE19" s="1">
        <v>3</v>
      </c>
    </row>
    <row r="20" spans="1:117" ht="55" customHeight="1" x14ac:dyDescent="0.35">
      <c r="A20" s="1" t="s">
        <v>337</v>
      </c>
      <c r="B20" s="1" t="s">
        <v>338</v>
      </c>
      <c r="C20" s="1" t="s">
        <v>305</v>
      </c>
      <c r="P20" s="1">
        <v>12</v>
      </c>
      <c r="CV20" s="1">
        <v>5</v>
      </c>
      <c r="CY20" s="1">
        <v>1</v>
      </c>
      <c r="DE20" s="1">
        <v>3</v>
      </c>
    </row>
    <row r="21" spans="1:117" ht="54" customHeight="1" x14ac:dyDescent="0.35">
      <c r="A21" s="1" t="s">
        <v>339</v>
      </c>
      <c r="B21" s="1" t="s">
        <v>340</v>
      </c>
      <c r="C21" s="1" t="s">
        <v>84</v>
      </c>
      <c r="P21" s="1">
        <v>12</v>
      </c>
      <c r="BC21" s="1">
        <v>10</v>
      </c>
      <c r="BI21" s="1">
        <v>34</v>
      </c>
      <c r="CA21" s="1">
        <v>62</v>
      </c>
      <c r="CV21" s="1">
        <v>6</v>
      </c>
      <c r="CY21" s="1">
        <v>1</v>
      </c>
      <c r="DE21" s="1">
        <v>3</v>
      </c>
    </row>
    <row r="22" spans="1:117" ht="42" customHeight="1" x14ac:dyDescent="0.35">
      <c r="A22" s="1" t="s">
        <v>341</v>
      </c>
      <c r="B22" s="1" t="s">
        <v>342</v>
      </c>
      <c r="C22" s="1" t="s">
        <v>37</v>
      </c>
      <c r="G22" s="1">
        <v>50</v>
      </c>
      <c r="P22" s="1">
        <v>240</v>
      </c>
      <c r="BI22" s="1">
        <v>1800</v>
      </c>
      <c r="CA22" s="1">
        <v>36</v>
      </c>
      <c r="CV22" s="1">
        <v>600</v>
      </c>
      <c r="CY22" s="1">
        <v>1</v>
      </c>
      <c r="DE22" s="1">
        <v>5</v>
      </c>
    </row>
    <row r="23" spans="1:117" ht="48.5" customHeight="1" x14ac:dyDescent="0.35">
      <c r="A23" s="1" t="s">
        <v>343</v>
      </c>
      <c r="B23" s="1" t="s">
        <v>344</v>
      </c>
      <c r="C23" s="1" t="s">
        <v>326</v>
      </c>
      <c r="P23" s="1">
        <v>24</v>
      </c>
      <c r="BC23" s="1">
        <v>60</v>
      </c>
      <c r="BI23" s="1">
        <v>120</v>
      </c>
      <c r="CA23" s="1">
        <v>72</v>
      </c>
      <c r="CV23" s="1">
        <v>60</v>
      </c>
      <c r="CY23" s="1">
        <v>1</v>
      </c>
      <c r="DE23" s="1">
        <v>3</v>
      </c>
    </row>
    <row r="24" spans="1:117" ht="48.4" customHeight="1" x14ac:dyDescent="0.35">
      <c r="A24" s="1" t="s">
        <v>345</v>
      </c>
      <c r="B24" s="1" t="s">
        <v>346</v>
      </c>
      <c r="C24" s="1" t="s">
        <v>326</v>
      </c>
      <c r="P24" s="1">
        <v>12</v>
      </c>
      <c r="CV24" s="1">
        <v>5</v>
      </c>
      <c r="CY24" s="1">
        <v>1</v>
      </c>
      <c r="DE24" s="1">
        <v>3</v>
      </c>
    </row>
    <row r="25" spans="1:117" ht="45.4" customHeight="1" x14ac:dyDescent="0.35">
      <c r="DL25" s="18" t="s">
        <v>676</v>
      </c>
      <c r="DM25" s="18"/>
    </row>
  </sheetData>
  <mergeCells count="1">
    <mergeCell ref="DL25:DM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D8331-35D2-47C0-984A-AAEC17F3AD2D}">
  <dimension ref="A2:DT42"/>
  <sheetViews>
    <sheetView topLeftCell="A36" workbookViewId="0">
      <selection activeCell="C40" sqref="C40"/>
    </sheetView>
  </sheetViews>
  <sheetFormatPr defaultColWidth="8.7265625" defaultRowHeight="14.5" x14ac:dyDescent="0.35"/>
  <cols>
    <col min="1" max="1" width="10.453125" style="1" customWidth="1"/>
    <col min="2" max="2" width="23.36328125" style="1" customWidth="1"/>
    <col min="3" max="3" width="20" style="1" customWidth="1"/>
    <col min="4" max="4" width="11.7265625" style="1" customWidth="1"/>
    <col min="5" max="6" width="8.7265625" style="1"/>
    <col min="7" max="7" width="12" style="1" customWidth="1"/>
    <col min="8" max="9" width="8.7265625" style="1"/>
    <col min="10" max="10" width="13.1796875" style="1" customWidth="1"/>
    <col min="11" max="12" width="8.7265625" style="1"/>
    <col min="13" max="13" width="12.81640625" style="1" customWidth="1"/>
    <col min="14" max="15" width="8.7265625" style="1"/>
    <col min="16" max="16" width="14.7265625" style="1" customWidth="1"/>
    <col min="17" max="18" width="8.7265625" style="1"/>
    <col min="19" max="19" width="10.08984375" style="1" customWidth="1"/>
    <col min="20" max="21" width="8.7265625" style="1"/>
    <col min="22" max="22" width="11.54296875" style="1" customWidth="1"/>
    <col min="23" max="24" width="8.7265625" style="1"/>
    <col min="25" max="25" width="10.08984375" style="1" customWidth="1"/>
    <col min="26" max="27" width="8.7265625" style="1"/>
    <col min="28" max="28" width="10.08984375" style="1" customWidth="1"/>
    <col min="29" max="29" width="8.7265625" style="1"/>
    <col min="30" max="30" width="9.81640625" style="1" customWidth="1"/>
    <col min="31" max="31" width="12.453125" style="1" customWidth="1"/>
    <col min="32" max="32" width="8.7265625" style="1"/>
    <col min="33" max="33" width="10.90625" style="1" customWidth="1"/>
    <col min="34" max="35" width="12.7265625" style="1" customWidth="1"/>
    <col min="36" max="36" width="14.1796875" style="1" customWidth="1"/>
    <col min="37" max="37" width="14.26953125" style="1" customWidth="1"/>
    <col min="38" max="38" width="11.81640625" style="1" customWidth="1"/>
    <col min="39" max="39" width="12.1796875" style="1" customWidth="1"/>
    <col min="40" max="40" width="10.453125" style="1" customWidth="1"/>
    <col min="41" max="42" width="8.7265625" style="1"/>
    <col min="43" max="43" width="10.26953125" style="1" customWidth="1"/>
    <col min="44" max="45" width="8.7265625" style="1"/>
    <col min="46" max="46" width="12.6328125" style="1" customWidth="1"/>
    <col min="47" max="48" width="8.7265625" style="1"/>
    <col min="49" max="49" width="10.90625" style="1" customWidth="1"/>
    <col min="50" max="51" width="8.7265625" style="1"/>
    <col min="52" max="52" width="16.36328125" style="1" customWidth="1"/>
    <col min="53" max="54" width="8.7265625" style="1"/>
    <col min="55" max="55" width="18" style="1" customWidth="1"/>
    <col min="56" max="57" width="8.7265625" style="1"/>
    <col min="58" max="58" width="14.54296875" style="1" customWidth="1"/>
    <col min="59" max="60" width="8.7265625" style="1"/>
    <col min="61" max="61" width="17" style="1" customWidth="1"/>
    <col min="62" max="66" width="8.7265625" style="1"/>
    <col min="67" max="67" width="12" style="1" customWidth="1"/>
    <col min="68" max="87" width="8.7265625" style="1"/>
    <col min="88" max="88" width="11.36328125" style="1" customWidth="1"/>
    <col min="89" max="90" width="8.7265625" style="1"/>
    <col min="91" max="91" width="13.54296875" style="1" customWidth="1"/>
    <col min="92" max="93" width="8.7265625" style="1"/>
    <col min="94" max="94" width="14.26953125" style="1" customWidth="1"/>
    <col min="95" max="117" width="8.7265625" style="1"/>
    <col min="118" max="118" width="11.453125" style="1" customWidth="1"/>
    <col min="119" max="119" width="12.26953125" style="1" customWidth="1"/>
    <col min="120" max="120" width="10.90625" style="1" customWidth="1"/>
    <col min="121" max="121" width="12.54296875" style="1" customWidth="1"/>
    <col min="122" max="122" width="12.453125" style="1" customWidth="1"/>
    <col min="123" max="123" width="12.36328125" style="1" customWidth="1"/>
    <col min="124" max="124" width="12.26953125" style="1" customWidth="1"/>
    <col min="125" max="16384" width="8.7265625" style="1"/>
  </cols>
  <sheetData>
    <row r="2" spans="1:124" s="3" customFormat="1" ht="97" customHeight="1" x14ac:dyDescent="0.35">
      <c r="A2" s="3" t="s">
        <v>1</v>
      </c>
      <c r="B2" s="3" t="s">
        <v>2</v>
      </c>
      <c r="C2" s="3" t="s">
        <v>3</v>
      </c>
      <c r="D2" s="3" t="s">
        <v>641</v>
      </c>
      <c r="G2" s="3" t="s">
        <v>265</v>
      </c>
      <c r="J2" s="3" t="s">
        <v>4</v>
      </c>
      <c r="M2" s="3" t="s">
        <v>5</v>
      </c>
      <c r="P2" s="3" t="s">
        <v>6</v>
      </c>
      <c r="S2" s="3" t="s">
        <v>7</v>
      </c>
      <c r="V2" s="3" t="s">
        <v>427</v>
      </c>
      <c r="Y2" s="3" t="s">
        <v>266</v>
      </c>
      <c r="AB2" s="3" t="s">
        <v>8</v>
      </c>
      <c r="AE2" s="3" t="s">
        <v>642</v>
      </c>
      <c r="AH2" s="3" t="s">
        <v>576</v>
      </c>
      <c r="AK2" s="3" t="s">
        <v>280</v>
      </c>
      <c r="AN2" s="3" t="s">
        <v>9</v>
      </c>
      <c r="AQ2" s="3" t="s">
        <v>10</v>
      </c>
      <c r="AT2" s="3" t="s">
        <v>137</v>
      </c>
      <c r="AW2" s="3" t="s">
        <v>11</v>
      </c>
      <c r="AZ2" s="3" t="s">
        <v>643</v>
      </c>
      <c r="BC2" s="3" t="s">
        <v>138</v>
      </c>
      <c r="BF2" s="3" t="s">
        <v>517</v>
      </c>
      <c r="BI2" s="3" t="s">
        <v>139</v>
      </c>
      <c r="BL2" s="3" t="s">
        <v>644</v>
      </c>
      <c r="BO2" s="3" t="s">
        <v>518</v>
      </c>
      <c r="BR2" s="3" t="s">
        <v>428</v>
      </c>
      <c r="BU2" s="3" t="s">
        <v>300</v>
      </c>
      <c r="BX2" s="3" t="s">
        <v>347</v>
      </c>
      <c r="CA2" s="3" t="s">
        <v>281</v>
      </c>
      <c r="CD2" s="3" t="s">
        <v>519</v>
      </c>
      <c r="CG2" s="3" t="s">
        <v>577</v>
      </c>
      <c r="CJ2" s="3" t="s">
        <v>564</v>
      </c>
      <c r="CM2" s="3" t="s">
        <v>12</v>
      </c>
      <c r="CP2" s="3" t="s">
        <v>13</v>
      </c>
      <c r="CS2" s="3" t="s">
        <v>578</v>
      </c>
      <c r="CV2" s="3" t="s">
        <v>14</v>
      </c>
      <c r="CY2" s="3" t="s">
        <v>15</v>
      </c>
      <c r="DB2" s="3" t="s">
        <v>16</v>
      </c>
      <c r="DE2" s="3" t="s">
        <v>17</v>
      </c>
      <c r="DH2" s="3" t="s">
        <v>18</v>
      </c>
      <c r="DK2" s="3" t="s">
        <v>19</v>
      </c>
      <c r="DN2" s="3" t="s">
        <v>20</v>
      </c>
      <c r="DO2" s="3" t="s">
        <v>21</v>
      </c>
      <c r="DP2" s="3" t="s">
        <v>22</v>
      </c>
      <c r="DQ2" s="3" t="s">
        <v>22</v>
      </c>
      <c r="DR2" s="3" t="s">
        <v>23</v>
      </c>
      <c r="DS2" s="3" t="s">
        <v>24</v>
      </c>
      <c r="DT2" s="3" t="s">
        <v>25</v>
      </c>
    </row>
    <row r="3" spans="1:124" ht="29" x14ac:dyDescent="0.35">
      <c r="D3" s="1" t="s">
        <v>26</v>
      </c>
      <c r="E3" s="1" t="s">
        <v>27</v>
      </c>
      <c r="F3" s="1" t="s">
        <v>28</v>
      </c>
      <c r="G3" s="1" t="s">
        <v>26</v>
      </c>
      <c r="H3" s="1" t="s">
        <v>27</v>
      </c>
      <c r="I3" s="1" t="s">
        <v>28</v>
      </c>
      <c r="J3" s="1" t="s">
        <v>26</v>
      </c>
      <c r="K3" s="1" t="s">
        <v>27</v>
      </c>
      <c r="L3" s="1" t="s">
        <v>28</v>
      </c>
      <c r="M3" s="1" t="s">
        <v>26</v>
      </c>
      <c r="N3" s="1" t="s">
        <v>27</v>
      </c>
      <c r="O3" s="1" t="s">
        <v>28</v>
      </c>
      <c r="P3" s="1" t="s">
        <v>26</v>
      </c>
      <c r="Q3" s="1" t="s">
        <v>27</v>
      </c>
      <c r="R3" s="1" t="s">
        <v>28</v>
      </c>
      <c r="S3" s="1" t="s">
        <v>26</v>
      </c>
      <c r="T3" s="1" t="s">
        <v>27</v>
      </c>
      <c r="U3" s="1" t="s">
        <v>28</v>
      </c>
      <c r="V3" s="1" t="s">
        <v>26</v>
      </c>
      <c r="W3" s="1" t="s">
        <v>27</v>
      </c>
      <c r="X3" s="1" t="s">
        <v>28</v>
      </c>
      <c r="Y3" s="1" t="s">
        <v>26</v>
      </c>
      <c r="Z3" s="1" t="s">
        <v>27</v>
      </c>
      <c r="AA3" s="1" t="s">
        <v>28</v>
      </c>
      <c r="AB3" s="1" t="s">
        <v>26</v>
      </c>
      <c r="AC3" s="1" t="s">
        <v>27</v>
      </c>
      <c r="AD3" s="1" t="s">
        <v>28</v>
      </c>
      <c r="AE3" s="1" t="s">
        <v>26</v>
      </c>
      <c r="AF3" s="1" t="s">
        <v>27</v>
      </c>
      <c r="AG3" s="1" t="s">
        <v>28</v>
      </c>
      <c r="AH3" s="1" t="s">
        <v>26</v>
      </c>
      <c r="AI3" s="1" t="s">
        <v>27</v>
      </c>
      <c r="AJ3" s="1" t="s">
        <v>28</v>
      </c>
      <c r="AK3" s="1" t="s">
        <v>26</v>
      </c>
      <c r="AL3" s="1" t="s">
        <v>27</v>
      </c>
      <c r="AM3" s="1" t="s">
        <v>28</v>
      </c>
      <c r="AN3" s="1" t="s">
        <v>26</v>
      </c>
      <c r="AO3" s="1" t="s">
        <v>27</v>
      </c>
      <c r="AP3" s="1" t="s">
        <v>28</v>
      </c>
      <c r="AQ3" s="1" t="s">
        <v>26</v>
      </c>
      <c r="AR3" s="1" t="s">
        <v>27</v>
      </c>
      <c r="AS3" s="1" t="s">
        <v>28</v>
      </c>
      <c r="AT3" s="1" t="s">
        <v>26</v>
      </c>
      <c r="AU3" s="1" t="s">
        <v>27</v>
      </c>
      <c r="AV3" s="1" t="s">
        <v>28</v>
      </c>
      <c r="AW3" s="1" t="s">
        <v>26</v>
      </c>
      <c r="AX3" s="1" t="s">
        <v>27</v>
      </c>
      <c r="AY3" s="1" t="s">
        <v>28</v>
      </c>
      <c r="AZ3" s="1" t="s">
        <v>26</v>
      </c>
      <c r="BA3" s="1" t="s">
        <v>27</v>
      </c>
      <c r="BB3" s="1" t="s">
        <v>28</v>
      </c>
      <c r="BC3" s="1" t="s">
        <v>26</v>
      </c>
      <c r="BD3" s="1" t="s">
        <v>27</v>
      </c>
      <c r="BE3" s="1" t="s">
        <v>28</v>
      </c>
      <c r="BF3" s="1" t="s">
        <v>26</v>
      </c>
      <c r="BG3" s="1" t="s">
        <v>27</v>
      </c>
      <c r="BH3" s="1" t="s">
        <v>28</v>
      </c>
      <c r="BI3" s="1" t="s">
        <v>26</v>
      </c>
      <c r="BJ3" s="1" t="s">
        <v>27</v>
      </c>
      <c r="BK3" s="1" t="s">
        <v>28</v>
      </c>
      <c r="BL3" s="1" t="s">
        <v>26</v>
      </c>
      <c r="BM3" s="1" t="s">
        <v>27</v>
      </c>
      <c r="BN3" s="1" t="s">
        <v>28</v>
      </c>
      <c r="BO3" s="1" t="s">
        <v>26</v>
      </c>
      <c r="BP3" s="1" t="s">
        <v>27</v>
      </c>
      <c r="BQ3" s="1" t="s">
        <v>28</v>
      </c>
      <c r="BR3" s="1" t="s">
        <v>26</v>
      </c>
      <c r="BS3" s="1" t="s">
        <v>27</v>
      </c>
      <c r="BT3" s="1" t="s">
        <v>28</v>
      </c>
      <c r="BU3" s="1" t="s">
        <v>26</v>
      </c>
      <c r="BV3" s="1" t="s">
        <v>27</v>
      </c>
      <c r="BW3" s="1" t="s">
        <v>28</v>
      </c>
      <c r="BX3" s="1" t="s">
        <v>26</v>
      </c>
      <c r="BY3" s="1" t="s">
        <v>27</v>
      </c>
      <c r="BZ3" s="1" t="s">
        <v>28</v>
      </c>
      <c r="CA3" s="1" t="s">
        <v>26</v>
      </c>
      <c r="CB3" s="1" t="s">
        <v>27</v>
      </c>
      <c r="CC3" s="1" t="s">
        <v>28</v>
      </c>
      <c r="CD3" s="1" t="s">
        <v>26</v>
      </c>
      <c r="CE3" s="1" t="s">
        <v>27</v>
      </c>
      <c r="CF3" s="1" t="s">
        <v>28</v>
      </c>
      <c r="CG3" s="1" t="s">
        <v>26</v>
      </c>
      <c r="CH3" s="1" t="s">
        <v>27</v>
      </c>
      <c r="CI3" s="1" t="s">
        <v>28</v>
      </c>
      <c r="CJ3" s="1" t="s">
        <v>26</v>
      </c>
      <c r="CK3" s="1" t="s">
        <v>27</v>
      </c>
      <c r="CL3" s="1" t="s">
        <v>28</v>
      </c>
      <c r="CM3" s="1" t="s">
        <v>26</v>
      </c>
      <c r="CN3" s="1" t="s">
        <v>27</v>
      </c>
      <c r="CO3" s="1" t="s">
        <v>28</v>
      </c>
      <c r="CP3" s="1" t="s">
        <v>26</v>
      </c>
      <c r="CQ3" s="1" t="s">
        <v>27</v>
      </c>
      <c r="CR3" s="1" t="s">
        <v>28</v>
      </c>
      <c r="CS3" s="1" t="s">
        <v>26</v>
      </c>
      <c r="CT3" s="1" t="s">
        <v>27</v>
      </c>
      <c r="CU3" s="1" t="s">
        <v>28</v>
      </c>
      <c r="CV3" s="1" t="s">
        <v>26</v>
      </c>
      <c r="CW3" s="1" t="s">
        <v>27</v>
      </c>
      <c r="CX3" s="1" t="s">
        <v>28</v>
      </c>
      <c r="CY3" s="1" t="s">
        <v>26</v>
      </c>
      <c r="CZ3" s="1" t="s">
        <v>27</v>
      </c>
      <c r="DA3" s="1" t="s">
        <v>28</v>
      </c>
      <c r="DB3" s="1" t="s">
        <v>26</v>
      </c>
      <c r="DC3" s="1" t="s">
        <v>27</v>
      </c>
      <c r="DD3" s="1" t="s">
        <v>28</v>
      </c>
      <c r="DE3" s="1" t="s">
        <v>26</v>
      </c>
      <c r="DF3" s="1" t="s">
        <v>27</v>
      </c>
      <c r="DG3" s="1" t="s">
        <v>28</v>
      </c>
      <c r="DH3" s="1" t="s">
        <v>26</v>
      </c>
      <c r="DI3" s="1" t="s">
        <v>27</v>
      </c>
      <c r="DJ3" s="1" t="s">
        <v>28</v>
      </c>
      <c r="DK3" s="1" t="s">
        <v>26</v>
      </c>
      <c r="DL3" s="1" t="s">
        <v>27</v>
      </c>
      <c r="DM3" s="1" t="s">
        <v>28</v>
      </c>
    </row>
    <row r="4" spans="1:124" ht="58" x14ac:dyDescent="0.35">
      <c r="A4" s="1" t="s">
        <v>348</v>
      </c>
      <c r="B4" s="1" t="s">
        <v>349</v>
      </c>
      <c r="C4" s="1" t="s">
        <v>326</v>
      </c>
      <c r="P4" s="1">
        <v>12</v>
      </c>
      <c r="BI4" s="1">
        <v>48</v>
      </c>
      <c r="CA4" s="1">
        <v>48</v>
      </c>
      <c r="CV4" s="1">
        <v>20</v>
      </c>
      <c r="CY4" s="1">
        <v>1</v>
      </c>
      <c r="DE4" s="1">
        <v>3</v>
      </c>
    </row>
    <row r="5" spans="1:124" ht="57.5" customHeight="1" x14ac:dyDescent="0.35">
      <c r="A5" s="1" t="s">
        <v>350</v>
      </c>
      <c r="B5" s="1" t="s">
        <v>351</v>
      </c>
      <c r="C5" s="1" t="s">
        <v>50</v>
      </c>
      <c r="P5" s="1">
        <v>24</v>
      </c>
      <c r="BI5" s="1">
        <v>120</v>
      </c>
      <c r="CA5" s="1">
        <v>96</v>
      </c>
      <c r="CV5" s="1">
        <v>40</v>
      </c>
      <c r="CY5" s="1">
        <v>1</v>
      </c>
      <c r="DE5" s="1">
        <v>3</v>
      </c>
    </row>
    <row r="6" spans="1:124" ht="53.5" customHeight="1" x14ac:dyDescent="0.35">
      <c r="A6" s="1" t="s">
        <v>352</v>
      </c>
      <c r="B6" s="1" t="s">
        <v>353</v>
      </c>
      <c r="C6" s="1" t="s">
        <v>50</v>
      </c>
      <c r="G6" s="1">
        <v>20</v>
      </c>
      <c r="P6" s="1">
        <v>48</v>
      </c>
      <c r="BI6" s="1">
        <v>240</v>
      </c>
      <c r="CA6" s="1">
        <v>96</v>
      </c>
      <c r="CV6" s="1">
        <v>72</v>
      </c>
      <c r="CY6" s="1">
        <v>1</v>
      </c>
      <c r="DE6" s="1">
        <v>5</v>
      </c>
    </row>
    <row r="7" spans="1:124" ht="49.9" customHeight="1" x14ac:dyDescent="0.35">
      <c r="A7" s="1" t="s">
        <v>354</v>
      </c>
      <c r="B7" s="1" t="s">
        <v>355</v>
      </c>
      <c r="C7" s="1" t="s">
        <v>50</v>
      </c>
      <c r="P7" s="1" t="s">
        <v>640</v>
      </c>
      <c r="Y7" s="1">
        <v>120</v>
      </c>
      <c r="BC7" s="1">
        <v>12</v>
      </c>
      <c r="BI7" s="1">
        <v>120</v>
      </c>
      <c r="CA7" s="1">
        <v>48</v>
      </c>
      <c r="CV7" s="1">
        <v>48</v>
      </c>
      <c r="CY7" s="1">
        <v>1</v>
      </c>
      <c r="DE7" s="1">
        <v>5</v>
      </c>
    </row>
    <row r="8" spans="1:124" ht="53" customHeight="1" x14ac:dyDescent="0.35">
      <c r="A8" s="1" t="s">
        <v>356</v>
      </c>
      <c r="B8" s="1" t="s">
        <v>357</v>
      </c>
      <c r="C8" s="1" t="s">
        <v>50</v>
      </c>
      <c r="P8" s="1">
        <v>35</v>
      </c>
      <c r="Y8" s="1">
        <v>60</v>
      </c>
      <c r="BI8" s="1">
        <v>80</v>
      </c>
      <c r="CA8" s="1">
        <v>160</v>
      </c>
      <c r="CV8" s="1">
        <v>50</v>
      </c>
      <c r="CY8" s="1">
        <v>1</v>
      </c>
      <c r="DE8" s="1">
        <v>5</v>
      </c>
    </row>
    <row r="9" spans="1:124" ht="49.5" customHeight="1" x14ac:dyDescent="0.35">
      <c r="A9" s="1" t="s">
        <v>358</v>
      </c>
      <c r="B9" s="1" t="s">
        <v>359</v>
      </c>
      <c r="C9" s="1" t="s">
        <v>50</v>
      </c>
      <c r="P9" s="1">
        <v>12</v>
      </c>
      <c r="BI9" s="1">
        <v>24</v>
      </c>
      <c r="CA9" s="1">
        <v>48</v>
      </c>
      <c r="CV9" s="1">
        <v>10</v>
      </c>
      <c r="CY9" s="1">
        <v>1</v>
      </c>
      <c r="DE9" s="1">
        <v>3</v>
      </c>
    </row>
    <row r="10" spans="1:124" ht="56.65" customHeight="1" x14ac:dyDescent="0.35">
      <c r="A10" s="1" t="s">
        <v>360</v>
      </c>
      <c r="B10" s="1" t="s">
        <v>361</v>
      </c>
      <c r="C10" s="1" t="s">
        <v>362</v>
      </c>
      <c r="G10" s="1">
        <v>30</v>
      </c>
      <c r="P10" s="1">
        <v>20</v>
      </c>
      <c r="BI10" s="1">
        <v>600</v>
      </c>
      <c r="CA10" s="1">
        <v>180</v>
      </c>
      <c r="CV10" s="1">
        <v>180</v>
      </c>
      <c r="CY10" s="1">
        <v>1</v>
      </c>
      <c r="DE10" s="1">
        <v>5</v>
      </c>
    </row>
    <row r="11" spans="1:124" ht="54.4" customHeight="1" x14ac:dyDescent="0.35">
      <c r="A11" s="1" t="s">
        <v>363</v>
      </c>
      <c r="B11" s="1" t="s">
        <v>364</v>
      </c>
      <c r="C11" s="1" t="s">
        <v>326</v>
      </c>
      <c r="P11" s="1">
        <v>12</v>
      </c>
      <c r="BC11" s="1">
        <v>24</v>
      </c>
      <c r="BI11" s="1">
        <v>24</v>
      </c>
      <c r="CA11" s="1">
        <v>40</v>
      </c>
      <c r="CV11" s="1">
        <v>24</v>
      </c>
      <c r="CY11" s="1">
        <v>1</v>
      </c>
      <c r="DE11" s="1">
        <v>3</v>
      </c>
    </row>
    <row r="12" spans="1:124" ht="52.15" customHeight="1" x14ac:dyDescent="0.35">
      <c r="A12" s="1" t="s">
        <v>365</v>
      </c>
      <c r="B12" s="1" t="s">
        <v>366</v>
      </c>
      <c r="C12" s="1" t="s">
        <v>50</v>
      </c>
      <c r="P12" s="1">
        <v>96</v>
      </c>
      <c r="BC12" s="1">
        <v>60</v>
      </c>
      <c r="BI12" s="1">
        <v>120</v>
      </c>
      <c r="CA12" s="1">
        <v>96</v>
      </c>
      <c r="CV12" s="1">
        <v>60</v>
      </c>
      <c r="CY12" s="1">
        <v>1</v>
      </c>
      <c r="DE12" s="1">
        <v>3</v>
      </c>
    </row>
    <row r="13" spans="1:124" ht="49.9" customHeight="1" x14ac:dyDescent="0.35">
      <c r="A13" s="1" t="s">
        <v>367</v>
      </c>
      <c r="B13" s="1" t="s">
        <v>368</v>
      </c>
      <c r="C13" s="1" t="s">
        <v>646</v>
      </c>
      <c r="G13" s="1">
        <v>30</v>
      </c>
      <c r="P13" s="1">
        <v>720</v>
      </c>
      <c r="BC13" s="1">
        <v>3600</v>
      </c>
      <c r="BI13" s="1">
        <v>1680</v>
      </c>
      <c r="CA13" s="1">
        <v>1200</v>
      </c>
      <c r="CV13" s="1">
        <v>960</v>
      </c>
      <c r="CY13" s="1">
        <v>50</v>
      </c>
      <c r="DE13" s="1">
        <v>5</v>
      </c>
    </row>
    <row r="14" spans="1:124" ht="49.15" customHeight="1" x14ac:dyDescent="0.35">
      <c r="A14" s="1" t="s">
        <v>370</v>
      </c>
      <c r="B14" s="1" t="s">
        <v>371</v>
      </c>
      <c r="C14" s="1" t="s">
        <v>50</v>
      </c>
      <c r="P14" s="1">
        <v>24</v>
      </c>
      <c r="BC14" s="1">
        <v>48</v>
      </c>
      <c r="BI14" s="1">
        <v>24</v>
      </c>
      <c r="CA14" s="1">
        <v>12</v>
      </c>
      <c r="CV14" s="1">
        <v>12</v>
      </c>
      <c r="CY14" s="1">
        <v>1</v>
      </c>
      <c r="DE14" s="1">
        <v>3</v>
      </c>
    </row>
    <row r="15" spans="1:124" ht="46.15" customHeight="1" x14ac:dyDescent="0.35">
      <c r="A15" s="1" t="s">
        <v>372</v>
      </c>
      <c r="B15" s="1" t="s">
        <v>373</v>
      </c>
      <c r="C15" s="1" t="s">
        <v>374</v>
      </c>
      <c r="P15" s="1">
        <v>12</v>
      </c>
      <c r="BI15" s="1">
        <v>84</v>
      </c>
      <c r="CA15" s="1">
        <v>48</v>
      </c>
      <c r="CV15" s="1">
        <v>24</v>
      </c>
      <c r="CY15" s="1">
        <v>1</v>
      </c>
      <c r="DE15" s="1">
        <v>3</v>
      </c>
    </row>
    <row r="16" spans="1:124" ht="41.5" customHeight="1" x14ac:dyDescent="0.35">
      <c r="A16" s="1" t="s">
        <v>375</v>
      </c>
      <c r="B16" s="1" t="s">
        <v>376</v>
      </c>
      <c r="C16" s="1" t="s">
        <v>326</v>
      </c>
      <c r="P16" s="1">
        <v>24</v>
      </c>
      <c r="BI16" s="1">
        <v>48</v>
      </c>
      <c r="CA16" s="1">
        <v>48</v>
      </c>
      <c r="CV16" s="1">
        <v>20</v>
      </c>
      <c r="CY16" s="1">
        <v>1</v>
      </c>
      <c r="DE16" s="1">
        <v>3</v>
      </c>
    </row>
    <row r="17" spans="1:109" ht="57.4" customHeight="1" x14ac:dyDescent="0.35">
      <c r="A17" s="1" t="s">
        <v>377</v>
      </c>
      <c r="B17" s="1" t="s">
        <v>378</v>
      </c>
      <c r="C17" s="1" t="s">
        <v>50</v>
      </c>
      <c r="P17" s="1">
        <v>12</v>
      </c>
      <c r="Y17" s="1">
        <v>60</v>
      </c>
      <c r="BC17" s="1">
        <v>60</v>
      </c>
      <c r="BI17" s="1">
        <v>96</v>
      </c>
      <c r="CA17" s="1">
        <v>144</v>
      </c>
      <c r="CV17" s="1">
        <v>60</v>
      </c>
      <c r="CY17" s="1">
        <v>1</v>
      </c>
      <c r="DE17" s="1">
        <v>3</v>
      </c>
    </row>
    <row r="18" spans="1:109" ht="58.5" customHeight="1" x14ac:dyDescent="0.35">
      <c r="A18" s="1" t="s">
        <v>379</v>
      </c>
      <c r="B18" s="1" t="s">
        <v>380</v>
      </c>
      <c r="C18" s="1" t="s">
        <v>647</v>
      </c>
      <c r="G18" s="1">
        <v>40</v>
      </c>
      <c r="P18" s="1">
        <v>18</v>
      </c>
      <c r="BI18" s="1">
        <v>914</v>
      </c>
      <c r="CA18" s="1">
        <v>120</v>
      </c>
      <c r="CV18" s="1">
        <v>30</v>
      </c>
      <c r="CY18" s="1">
        <v>1</v>
      </c>
      <c r="DE18" s="1">
        <v>5</v>
      </c>
    </row>
    <row r="19" spans="1:109" ht="47" customHeight="1" x14ac:dyDescent="0.35">
      <c r="A19" s="1" t="s">
        <v>381</v>
      </c>
      <c r="B19" s="1" t="s">
        <v>382</v>
      </c>
      <c r="C19" s="1" t="s">
        <v>50</v>
      </c>
      <c r="P19" s="1">
        <v>12</v>
      </c>
      <c r="BI19" s="1">
        <v>132</v>
      </c>
      <c r="CA19" s="1">
        <v>60</v>
      </c>
      <c r="CV19" s="1">
        <v>12</v>
      </c>
      <c r="CY19" s="1">
        <v>1</v>
      </c>
      <c r="DE19" s="1">
        <v>3</v>
      </c>
    </row>
    <row r="20" spans="1:109" ht="64.5" customHeight="1" x14ac:dyDescent="0.35">
      <c r="A20" s="1" t="s">
        <v>383</v>
      </c>
      <c r="B20" s="1" t="s">
        <v>384</v>
      </c>
      <c r="C20" s="1" t="s">
        <v>50</v>
      </c>
      <c r="P20" s="1">
        <v>12</v>
      </c>
      <c r="BI20" s="1">
        <v>72</v>
      </c>
      <c r="CA20" s="1">
        <v>36</v>
      </c>
      <c r="CV20" s="1">
        <v>24</v>
      </c>
      <c r="CY20" s="1">
        <v>1</v>
      </c>
      <c r="DE20" s="1">
        <v>3</v>
      </c>
    </row>
    <row r="21" spans="1:109" ht="62" customHeight="1" x14ac:dyDescent="0.35">
      <c r="A21" s="1" t="s">
        <v>385</v>
      </c>
      <c r="B21" s="1" t="s">
        <v>386</v>
      </c>
      <c r="C21" s="1" t="s">
        <v>50</v>
      </c>
      <c r="P21" s="1">
        <v>12</v>
      </c>
      <c r="BI21" s="1">
        <v>72</v>
      </c>
      <c r="CA21" s="1">
        <v>96</v>
      </c>
      <c r="CV21" s="1">
        <v>24</v>
      </c>
      <c r="CY21" s="1">
        <v>1</v>
      </c>
      <c r="DE21" s="1">
        <v>3</v>
      </c>
    </row>
    <row r="22" spans="1:109" ht="48" customHeight="1" x14ac:dyDescent="0.35">
      <c r="A22" s="1" t="s">
        <v>387</v>
      </c>
      <c r="B22" s="1" t="s">
        <v>388</v>
      </c>
      <c r="C22" s="1" t="s">
        <v>50</v>
      </c>
      <c r="P22" s="1">
        <v>24</v>
      </c>
      <c r="BC22" s="1">
        <v>36</v>
      </c>
      <c r="BI22" s="1">
        <v>180</v>
      </c>
      <c r="CA22" s="1">
        <v>48</v>
      </c>
      <c r="CV22" s="1">
        <v>36</v>
      </c>
      <c r="CY22" s="1">
        <v>1</v>
      </c>
      <c r="DE22" s="1">
        <v>3</v>
      </c>
    </row>
    <row r="23" spans="1:109" ht="47.65" customHeight="1" x14ac:dyDescent="0.35">
      <c r="A23" s="1" t="s">
        <v>389</v>
      </c>
      <c r="B23" s="1" t="s">
        <v>390</v>
      </c>
      <c r="C23" s="1" t="s">
        <v>50</v>
      </c>
      <c r="P23" s="1">
        <v>72</v>
      </c>
      <c r="BI23" s="1">
        <v>96</v>
      </c>
      <c r="CA23" s="1">
        <v>120</v>
      </c>
      <c r="CV23" s="1">
        <v>48</v>
      </c>
      <c r="CY23" s="1">
        <v>1</v>
      </c>
      <c r="DE23" s="1">
        <v>3</v>
      </c>
    </row>
    <row r="24" spans="1:109" ht="52.5" customHeight="1" x14ac:dyDescent="0.35">
      <c r="A24" s="1" t="s">
        <v>391</v>
      </c>
      <c r="B24" s="1" t="s">
        <v>392</v>
      </c>
      <c r="C24" s="1" t="s">
        <v>50</v>
      </c>
      <c r="P24" s="1">
        <v>36</v>
      </c>
      <c r="BI24" s="1">
        <v>72</v>
      </c>
      <c r="CA24" s="1">
        <v>76</v>
      </c>
      <c r="CV24" s="1">
        <v>24</v>
      </c>
      <c r="CY24" s="1">
        <v>1</v>
      </c>
      <c r="DE24" s="1">
        <v>3</v>
      </c>
    </row>
    <row r="25" spans="1:109" ht="48.4" customHeight="1" x14ac:dyDescent="0.35">
      <c r="A25" s="1" t="s">
        <v>394</v>
      </c>
      <c r="B25" s="1" t="s">
        <v>395</v>
      </c>
      <c r="C25" s="1" t="s">
        <v>50</v>
      </c>
      <c r="P25" s="1">
        <v>12</v>
      </c>
      <c r="BI25" s="1">
        <v>120</v>
      </c>
      <c r="CA25" s="1">
        <v>40</v>
      </c>
      <c r="CV25" s="1">
        <v>48</v>
      </c>
      <c r="CY25" s="1">
        <v>1</v>
      </c>
      <c r="DE25" s="1">
        <v>3</v>
      </c>
    </row>
    <row r="26" spans="1:109" ht="46.9" customHeight="1" x14ac:dyDescent="0.35">
      <c r="A26" s="1" t="s">
        <v>396</v>
      </c>
      <c r="B26" s="1" t="s">
        <v>397</v>
      </c>
      <c r="C26" s="1" t="s">
        <v>50</v>
      </c>
      <c r="G26" s="1">
        <v>15</v>
      </c>
      <c r="P26" s="1">
        <v>12</v>
      </c>
      <c r="BI26" s="1">
        <v>180</v>
      </c>
      <c r="CA26" s="1">
        <v>144</v>
      </c>
      <c r="CV26" s="1">
        <v>36</v>
      </c>
      <c r="CY26" s="1">
        <v>1</v>
      </c>
      <c r="DE26" s="1">
        <v>3</v>
      </c>
    </row>
    <row r="27" spans="1:109" ht="58.5" customHeight="1" x14ac:dyDescent="0.35">
      <c r="A27" s="1" t="s">
        <v>398</v>
      </c>
      <c r="B27" s="1" t="s">
        <v>399</v>
      </c>
      <c r="C27" s="1" t="s">
        <v>393</v>
      </c>
      <c r="P27" s="1">
        <v>12</v>
      </c>
      <c r="BI27" s="1">
        <v>30</v>
      </c>
      <c r="CA27" s="1">
        <v>24</v>
      </c>
      <c r="CV27" s="1">
        <v>10</v>
      </c>
      <c r="CY27" s="1">
        <v>1</v>
      </c>
      <c r="DE27" s="1">
        <v>3</v>
      </c>
    </row>
    <row r="28" spans="1:109" ht="65.650000000000006" customHeight="1" x14ac:dyDescent="0.35">
      <c r="A28" s="1" t="s">
        <v>400</v>
      </c>
      <c r="B28" s="1" t="s">
        <v>401</v>
      </c>
      <c r="C28" s="1" t="s">
        <v>402</v>
      </c>
      <c r="G28" s="1">
        <v>15</v>
      </c>
      <c r="P28" s="1">
        <v>96</v>
      </c>
      <c r="BI28" s="1">
        <v>144</v>
      </c>
      <c r="CA28" s="1">
        <v>96</v>
      </c>
      <c r="CV28" s="1">
        <v>48</v>
      </c>
      <c r="CY28" s="1">
        <v>1</v>
      </c>
      <c r="DE28" s="1">
        <v>3</v>
      </c>
    </row>
    <row r="29" spans="1:109" ht="53" customHeight="1" x14ac:dyDescent="0.35">
      <c r="A29" s="1" t="s">
        <v>403</v>
      </c>
      <c r="B29" s="1" t="s">
        <v>404</v>
      </c>
      <c r="C29" s="1" t="s">
        <v>50</v>
      </c>
      <c r="P29" s="1">
        <v>22</v>
      </c>
      <c r="BI29" s="1">
        <v>96</v>
      </c>
      <c r="CA29" s="1">
        <v>72</v>
      </c>
      <c r="CV29" s="1">
        <v>36</v>
      </c>
      <c r="CY29" s="1">
        <v>1</v>
      </c>
      <c r="DE29" s="1">
        <v>3</v>
      </c>
    </row>
    <row r="30" spans="1:109" ht="47.65" customHeight="1" x14ac:dyDescent="0.35">
      <c r="A30" s="1" t="s">
        <v>405</v>
      </c>
      <c r="B30" s="1" t="s">
        <v>406</v>
      </c>
      <c r="C30" s="1" t="s">
        <v>50</v>
      </c>
      <c r="P30" s="1">
        <v>12</v>
      </c>
      <c r="BC30" s="1">
        <v>12</v>
      </c>
      <c r="BI30" s="1">
        <v>36</v>
      </c>
      <c r="CA30" s="1">
        <v>36</v>
      </c>
      <c r="CV30" s="1">
        <v>18</v>
      </c>
      <c r="CY30" s="1">
        <v>1</v>
      </c>
      <c r="DE30" s="1">
        <v>3</v>
      </c>
    </row>
    <row r="31" spans="1:109" ht="50" customHeight="1" x14ac:dyDescent="0.35">
      <c r="A31" s="1" t="s">
        <v>407</v>
      </c>
      <c r="B31" s="1" t="s">
        <v>408</v>
      </c>
      <c r="C31" s="1" t="s">
        <v>50</v>
      </c>
      <c r="P31" s="1">
        <v>48</v>
      </c>
      <c r="BC31" s="1">
        <v>24</v>
      </c>
      <c r="BI31" s="1">
        <v>48</v>
      </c>
      <c r="CA31" s="1">
        <v>60</v>
      </c>
      <c r="CV31" s="1">
        <v>24</v>
      </c>
      <c r="CY31" s="1">
        <v>1</v>
      </c>
      <c r="DE31" s="1">
        <v>3</v>
      </c>
    </row>
    <row r="32" spans="1:109" ht="48" customHeight="1" x14ac:dyDescent="0.35">
      <c r="A32" s="1" t="s">
        <v>409</v>
      </c>
      <c r="B32" s="1" t="s">
        <v>410</v>
      </c>
      <c r="C32" s="1" t="s">
        <v>50</v>
      </c>
      <c r="P32" s="1">
        <v>24</v>
      </c>
      <c r="BI32" s="1">
        <v>216</v>
      </c>
      <c r="CA32" s="1">
        <v>240</v>
      </c>
      <c r="CV32" s="1">
        <v>48</v>
      </c>
      <c r="CY32" s="1">
        <v>1</v>
      </c>
      <c r="DE32" s="1">
        <v>3</v>
      </c>
    </row>
    <row r="33" spans="1:123" ht="64.5" customHeight="1" x14ac:dyDescent="0.35">
      <c r="A33" s="1" t="s">
        <v>411</v>
      </c>
      <c r="B33" s="1" t="s">
        <v>412</v>
      </c>
      <c r="C33" s="1" t="s">
        <v>50</v>
      </c>
      <c r="G33" s="1">
        <v>15</v>
      </c>
      <c r="P33" s="1">
        <v>108</v>
      </c>
      <c r="BC33" s="1">
        <v>36</v>
      </c>
      <c r="BI33" s="1">
        <v>168</v>
      </c>
      <c r="CA33" s="1">
        <v>144</v>
      </c>
      <c r="CV33" s="1">
        <v>48</v>
      </c>
      <c r="CY33" s="1">
        <v>1</v>
      </c>
      <c r="DE33" s="1">
        <v>3</v>
      </c>
    </row>
    <row r="34" spans="1:123" ht="57" customHeight="1" x14ac:dyDescent="0.35">
      <c r="A34" s="1" t="s">
        <v>413</v>
      </c>
      <c r="B34" s="1" t="s">
        <v>414</v>
      </c>
      <c r="C34" s="1" t="s">
        <v>369</v>
      </c>
      <c r="G34" s="1">
        <v>50</v>
      </c>
      <c r="P34" s="1">
        <v>612</v>
      </c>
      <c r="AQ34" s="1">
        <v>10</v>
      </c>
      <c r="BI34" s="1">
        <v>1944</v>
      </c>
      <c r="BX34" s="1">
        <v>10</v>
      </c>
      <c r="CA34" s="1">
        <v>60</v>
      </c>
      <c r="CV34" s="1">
        <v>516</v>
      </c>
      <c r="CY34" s="1">
        <v>2</v>
      </c>
      <c r="DE34" s="1">
        <v>5</v>
      </c>
    </row>
    <row r="35" spans="1:123" ht="59.65" customHeight="1" x14ac:dyDescent="0.35">
      <c r="A35" s="1" t="s">
        <v>415</v>
      </c>
      <c r="B35" s="1" t="s">
        <v>416</v>
      </c>
      <c r="C35" s="1" t="s">
        <v>50</v>
      </c>
      <c r="P35" s="1">
        <v>50</v>
      </c>
      <c r="BI35" s="1">
        <v>100</v>
      </c>
      <c r="CA35" s="1">
        <v>80</v>
      </c>
      <c r="CV35" s="1">
        <v>30</v>
      </c>
      <c r="CY35" s="1">
        <v>1</v>
      </c>
      <c r="DE35" s="1">
        <v>3</v>
      </c>
    </row>
    <row r="36" spans="1:123" ht="48" customHeight="1" x14ac:dyDescent="0.35">
      <c r="A36" s="1" t="s">
        <v>417</v>
      </c>
      <c r="B36" s="1" t="s">
        <v>418</v>
      </c>
      <c r="C36" s="1" t="s">
        <v>50</v>
      </c>
      <c r="P36" s="1">
        <v>96</v>
      </c>
      <c r="BI36" s="1">
        <v>192</v>
      </c>
      <c r="CA36" s="1">
        <v>120</v>
      </c>
      <c r="CV36" s="1">
        <v>60</v>
      </c>
      <c r="CY36" s="1">
        <v>1</v>
      </c>
      <c r="DE36" s="1">
        <v>3</v>
      </c>
    </row>
    <row r="37" spans="1:123" ht="70.900000000000006" customHeight="1" x14ac:dyDescent="0.35">
      <c r="A37" s="1" t="s">
        <v>419</v>
      </c>
      <c r="B37" s="1" t="s">
        <v>420</v>
      </c>
      <c r="C37" s="1" t="s">
        <v>159</v>
      </c>
      <c r="P37" s="1">
        <v>12</v>
      </c>
      <c r="BI37" s="1">
        <v>36</v>
      </c>
      <c r="CA37" s="1">
        <v>24</v>
      </c>
      <c r="CV37" s="1">
        <v>12</v>
      </c>
      <c r="CY37" s="1">
        <v>1</v>
      </c>
      <c r="DE37" s="1">
        <v>3</v>
      </c>
    </row>
    <row r="38" spans="1:123" ht="62" customHeight="1" x14ac:dyDescent="0.35">
      <c r="A38" s="1" t="s">
        <v>421</v>
      </c>
      <c r="B38" s="1" t="s">
        <v>422</v>
      </c>
      <c r="C38" s="1" t="s">
        <v>50</v>
      </c>
      <c r="P38" s="1">
        <v>12</v>
      </c>
      <c r="BI38" s="1">
        <v>120</v>
      </c>
      <c r="CA38" s="1">
        <v>96</v>
      </c>
      <c r="CV38" s="1">
        <v>24</v>
      </c>
      <c r="CY38" s="1">
        <v>1</v>
      </c>
      <c r="DE38" s="1">
        <v>3</v>
      </c>
    </row>
    <row r="39" spans="1:123" ht="40.5" customHeight="1" x14ac:dyDescent="0.35">
      <c r="A39" s="1" t="s">
        <v>423</v>
      </c>
      <c r="B39" s="1" t="s">
        <v>424</v>
      </c>
      <c r="C39" s="1" t="s">
        <v>393</v>
      </c>
      <c r="G39" s="1">
        <v>15</v>
      </c>
      <c r="P39" s="1">
        <v>36</v>
      </c>
      <c r="BI39" s="1">
        <v>20</v>
      </c>
      <c r="CA39" s="1">
        <v>24</v>
      </c>
      <c r="CV39" s="1">
        <v>6</v>
      </c>
      <c r="CY39" s="1">
        <v>1</v>
      </c>
      <c r="DE39" s="1">
        <v>3</v>
      </c>
    </row>
    <row r="40" spans="1:123" ht="58.9" customHeight="1" x14ac:dyDescent="0.35">
      <c r="A40" s="1" t="s">
        <v>425</v>
      </c>
      <c r="B40" s="1" t="s">
        <v>426</v>
      </c>
      <c r="C40" s="1" t="s">
        <v>393</v>
      </c>
      <c r="P40" s="1">
        <v>48</v>
      </c>
      <c r="BI40" s="1">
        <v>50</v>
      </c>
      <c r="CA40" s="1">
        <v>40</v>
      </c>
      <c r="CV40" s="1">
        <v>20</v>
      </c>
      <c r="CY40" s="1">
        <v>2</v>
      </c>
      <c r="DE40" s="1">
        <v>3</v>
      </c>
    </row>
    <row r="41" spans="1:123" ht="46.9" customHeight="1" x14ac:dyDescent="0.35">
      <c r="DC41" s="18"/>
      <c r="DD41" s="18"/>
      <c r="DN41" s="1" t="s">
        <v>676</v>
      </c>
    </row>
    <row r="42" spans="1:123" ht="42" customHeight="1" x14ac:dyDescent="0.35">
      <c r="DS42" s="13"/>
    </row>
  </sheetData>
  <mergeCells count="1">
    <mergeCell ref="DC41:DD4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E42FD-6B85-476D-9442-D1363B6E3339}">
  <dimension ref="A1:BH34"/>
  <sheetViews>
    <sheetView workbookViewId="0">
      <selection activeCell="C1" sqref="C1"/>
    </sheetView>
  </sheetViews>
  <sheetFormatPr defaultColWidth="8.7265625" defaultRowHeight="14.5" x14ac:dyDescent="0.35"/>
  <cols>
    <col min="1" max="1" width="14.26953125" style="1" customWidth="1"/>
    <col min="2" max="2" width="32.08984375" style="1" customWidth="1"/>
    <col min="3" max="3" width="26.7265625" style="1" customWidth="1"/>
    <col min="4" max="4" width="17.26953125" style="1" customWidth="1"/>
    <col min="5" max="6" width="8.7265625" style="1"/>
    <col min="7" max="7" width="11.26953125" style="1" customWidth="1"/>
    <col min="8" max="36" width="8.7265625" style="1"/>
    <col min="37" max="37" width="13.26953125" style="1" customWidth="1"/>
    <col min="38" max="45" width="8.7265625" style="1"/>
    <col min="46" max="46" width="12.81640625" style="1" customWidth="1"/>
    <col min="47" max="49" width="8.7265625" style="1"/>
    <col min="50" max="50" width="12" style="1" customWidth="1"/>
    <col min="51" max="54" width="8.7265625" style="1"/>
    <col min="55" max="55" width="11.7265625" style="1" customWidth="1"/>
    <col min="56" max="56" width="12.26953125" style="1" customWidth="1"/>
    <col min="57" max="57" width="11.7265625" style="1" customWidth="1"/>
    <col min="58" max="58" width="10.26953125" style="1" customWidth="1"/>
    <col min="59" max="59" width="10" style="1" customWidth="1"/>
    <col min="60" max="60" width="12.54296875" style="1" customWidth="1"/>
    <col min="61" max="16384" width="8.7265625" style="1"/>
  </cols>
  <sheetData>
    <row r="1" spans="1:60" ht="29" x14ac:dyDescent="0.35">
      <c r="BC1" s="1" t="s">
        <v>0</v>
      </c>
      <c r="BD1" s="1">
        <v>0</v>
      </c>
      <c r="BE1" s="1">
        <v>0</v>
      </c>
      <c r="BF1" s="1">
        <v>0</v>
      </c>
      <c r="BG1" s="1">
        <v>0</v>
      </c>
    </row>
    <row r="2" spans="1:60" s="3" customFormat="1" ht="85.5" customHeight="1" x14ac:dyDescent="0.35">
      <c r="A2" s="3" t="s">
        <v>1</v>
      </c>
      <c r="B2" s="3" t="s">
        <v>2</v>
      </c>
      <c r="C2" s="3" t="s">
        <v>3</v>
      </c>
      <c r="D2" s="3" t="s">
        <v>265</v>
      </c>
      <c r="G2" s="3" t="s">
        <v>4</v>
      </c>
      <c r="J2" s="3" t="s">
        <v>6</v>
      </c>
      <c r="M2" s="3" t="s">
        <v>7</v>
      </c>
      <c r="P2" s="3" t="s">
        <v>427</v>
      </c>
      <c r="S2" s="3" t="s">
        <v>266</v>
      </c>
      <c r="V2" s="3" t="s">
        <v>8</v>
      </c>
      <c r="Y2" s="3" t="s">
        <v>137</v>
      </c>
      <c r="AB2" s="3" t="s">
        <v>11</v>
      </c>
      <c r="AE2" s="3" t="s">
        <v>138</v>
      </c>
      <c r="AH2" s="3" t="s">
        <v>139</v>
      </c>
      <c r="AK2" s="3" t="s">
        <v>428</v>
      </c>
      <c r="AN2" s="3" t="s">
        <v>300</v>
      </c>
      <c r="AQ2" s="3" t="s">
        <v>281</v>
      </c>
      <c r="AT2" s="3" t="s">
        <v>12</v>
      </c>
      <c r="AW2" s="3" t="s">
        <v>13</v>
      </c>
      <c r="AZ2" s="3" t="s">
        <v>14</v>
      </c>
      <c r="BC2" s="3" t="s">
        <v>20</v>
      </c>
      <c r="BD2" s="3" t="s">
        <v>21</v>
      </c>
      <c r="BE2" s="3" t="s">
        <v>22</v>
      </c>
      <c r="BF2" s="3" t="s">
        <v>23</v>
      </c>
      <c r="BG2" s="3" t="s">
        <v>24</v>
      </c>
      <c r="BH2" s="3" t="s">
        <v>25</v>
      </c>
    </row>
    <row r="3" spans="1:60" ht="29" x14ac:dyDescent="0.35">
      <c r="D3" s="1" t="s">
        <v>26</v>
      </c>
      <c r="E3" s="1" t="s">
        <v>27</v>
      </c>
      <c r="F3" s="1" t="s">
        <v>28</v>
      </c>
      <c r="G3" s="1" t="s">
        <v>26</v>
      </c>
      <c r="H3" s="1" t="s">
        <v>27</v>
      </c>
      <c r="I3" s="1" t="s">
        <v>28</v>
      </c>
      <c r="J3" s="1" t="s">
        <v>26</v>
      </c>
      <c r="K3" s="1" t="s">
        <v>27</v>
      </c>
      <c r="L3" s="1" t="s">
        <v>28</v>
      </c>
      <c r="M3" s="1" t="s">
        <v>26</v>
      </c>
      <c r="N3" s="1" t="s">
        <v>27</v>
      </c>
      <c r="O3" s="1" t="s">
        <v>28</v>
      </c>
      <c r="P3" s="1" t="s">
        <v>26</v>
      </c>
      <c r="Q3" s="1" t="s">
        <v>27</v>
      </c>
      <c r="R3" s="1" t="s">
        <v>28</v>
      </c>
      <c r="S3" s="1" t="s">
        <v>26</v>
      </c>
      <c r="T3" s="1" t="s">
        <v>27</v>
      </c>
      <c r="U3" s="1" t="s">
        <v>28</v>
      </c>
      <c r="V3" s="1" t="s">
        <v>26</v>
      </c>
      <c r="W3" s="1" t="s">
        <v>27</v>
      </c>
      <c r="X3" s="1" t="s">
        <v>28</v>
      </c>
      <c r="Y3" s="1" t="s">
        <v>26</v>
      </c>
      <c r="Z3" s="1" t="s">
        <v>27</v>
      </c>
      <c r="AA3" s="1" t="s">
        <v>28</v>
      </c>
      <c r="AB3" s="1" t="s">
        <v>26</v>
      </c>
      <c r="AC3" s="1" t="s">
        <v>27</v>
      </c>
      <c r="AD3" s="1" t="s">
        <v>28</v>
      </c>
      <c r="AE3" s="1" t="s">
        <v>26</v>
      </c>
      <c r="AF3" s="1" t="s">
        <v>27</v>
      </c>
      <c r="AG3" s="1" t="s">
        <v>28</v>
      </c>
      <c r="AH3" s="1" t="s">
        <v>26</v>
      </c>
      <c r="AI3" s="1" t="s">
        <v>27</v>
      </c>
      <c r="AJ3" s="1" t="s">
        <v>28</v>
      </c>
      <c r="AK3" s="1" t="s">
        <v>26</v>
      </c>
      <c r="AL3" s="1" t="s">
        <v>27</v>
      </c>
      <c r="AM3" s="1" t="s">
        <v>28</v>
      </c>
      <c r="AN3" s="1" t="s">
        <v>26</v>
      </c>
      <c r="AO3" s="1" t="s">
        <v>27</v>
      </c>
      <c r="AP3" s="1" t="s">
        <v>28</v>
      </c>
      <c r="AQ3" s="1" t="s">
        <v>26</v>
      </c>
      <c r="AR3" s="1" t="s">
        <v>27</v>
      </c>
      <c r="AS3" s="1" t="s">
        <v>28</v>
      </c>
      <c r="AT3" s="1" t="s">
        <v>26</v>
      </c>
      <c r="AU3" s="1" t="s">
        <v>27</v>
      </c>
      <c r="AV3" s="1" t="s">
        <v>28</v>
      </c>
      <c r="AW3" s="1" t="s">
        <v>26</v>
      </c>
      <c r="AX3" s="1" t="s">
        <v>27</v>
      </c>
      <c r="AY3" s="1" t="s">
        <v>28</v>
      </c>
      <c r="AZ3" s="1" t="s">
        <v>26</v>
      </c>
      <c r="BA3" s="1" t="s">
        <v>27</v>
      </c>
      <c r="BB3" s="1" t="s">
        <v>28</v>
      </c>
    </row>
    <row r="4" spans="1:60" ht="75.400000000000006" customHeight="1" x14ac:dyDescent="0.35">
      <c r="A4" s="1" t="s">
        <v>429</v>
      </c>
      <c r="B4" s="1" t="s">
        <v>430</v>
      </c>
      <c r="C4" s="1" t="s">
        <v>431</v>
      </c>
    </row>
    <row r="5" spans="1:60" ht="53.65" customHeight="1" x14ac:dyDescent="0.35">
      <c r="A5" s="1" t="s">
        <v>429</v>
      </c>
      <c r="B5" s="1" t="s">
        <v>432</v>
      </c>
      <c r="C5" s="1" t="s">
        <v>433</v>
      </c>
      <c r="G5" s="1">
        <v>50</v>
      </c>
      <c r="J5" s="1">
        <v>100</v>
      </c>
      <c r="M5" s="1">
        <v>50</v>
      </c>
      <c r="P5" s="1">
        <v>50</v>
      </c>
      <c r="V5" s="1">
        <v>3500</v>
      </c>
      <c r="AB5" s="1">
        <v>4000</v>
      </c>
      <c r="AE5" s="1">
        <v>50</v>
      </c>
      <c r="AH5" s="1">
        <v>3500</v>
      </c>
      <c r="AK5" s="1">
        <v>5</v>
      </c>
      <c r="AQ5" s="1">
        <v>1200</v>
      </c>
      <c r="AT5" s="1">
        <v>50</v>
      </c>
      <c r="AZ5" s="1">
        <v>1500</v>
      </c>
    </row>
    <row r="6" spans="1:60" ht="43.5" x14ac:dyDescent="0.35">
      <c r="A6" s="1" t="s">
        <v>434</v>
      </c>
      <c r="B6" s="1" t="s">
        <v>435</v>
      </c>
      <c r="C6" s="1" t="s">
        <v>436</v>
      </c>
      <c r="G6" s="1">
        <v>50</v>
      </c>
      <c r="J6" s="1">
        <v>100</v>
      </c>
      <c r="M6" s="1">
        <v>50</v>
      </c>
      <c r="P6" s="1">
        <v>50</v>
      </c>
      <c r="V6" s="1">
        <v>3500</v>
      </c>
      <c r="AB6" s="1">
        <v>4000</v>
      </c>
      <c r="AE6" s="1">
        <v>50</v>
      </c>
      <c r="AH6" s="1">
        <v>3500</v>
      </c>
      <c r="AK6" s="1">
        <v>5</v>
      </c>
      <c r="AQ6" s="1">
        <v>1200</v>
      </c>
      <c r="AT6" s="1">
        <v>50</v>
      </c>
      <c r="AZ6" s="1">
        <v>1500</v>
      </c>
    </row>
    <row r="7" spans="1:60" ht="33" customHeight="1" x14ac:dyDescent="0.35">
      <c r="A7" s="1" t="s">
        <v>437</v>
      </c>
      <c r="B7" s="1" t="s">
        <v>438</v>
      </c>
      <c r="C7" s="1" t="s">
        <v>439</v>
      </c>
      <c r="J7" s="1">
        <v>50</v>
      </c>
      <c r="V7" s="1">
        <v>150</v>
      </c>
      <c r="AH7" s="1">
        <v>50</v>
      </c>
      <c r="AZ7" s="1">
        <v>70</v>
      </c>
    </row>
    <row r="8" spans="1:60" ht="37.15" customHeight="1" x14ac:dyDescent="0.35">
      <c r="A8" s="1" t="s">
        <v>440</v>
      </c>
      <c r="B8" s="1" t="s">
        <v>441</v>
      </c>
      <c r="C8" s="1" t="s">
        <v>439</v>
      </c>
      <c r="J8" s="1">
        <v>50</v>
      </c>
      <c r="V8" s="1">
        <v>150</v>
      </c>
      <c r="AH8" s="1">
        <v>50</v>
      </c>
      <c r="AZ8" s="1">
        <v>70</v>
      </c>
    </row>
    <row r="9" spans="1:60" ht="61.5" customHeight="1" x14ac:dyDescent="0.35">
      <c r="A9" s="1" t="s">
        <v>442</v>
      </c>
      <c r="B9" s="1" t="s">
        <v>443</v>
      </c>
      <c r="C9" s="1" t="s">
        <v>444</v>
      </c>
      <c r="J9" s="1">
        <v>50</v>
      </c>
      <c r="V9" s="1">
        <v>250</v>
      </c>
      <c r="AH9" s="1">
        <v>100</v>
      </c>
      <c r="AZ9" s="1">
        <v>100</v>
      </c>
    </row>
    <row r="10" spans="1:60" ht="65.650000000000006" customHeight="1" x14ac:dyDescent="0.35">
      <c r="A10" s="1" t="s">
        <v>445</v>
      </c>
      <c r="B10" s="1" t="s">
        <v>446</v>
      </c>
      <c r="C10" s="1" t="s">
        <v>439</v>
      </c>
      <c r="J10" s="1">
        <v>50</v>
      </c>
      <c r="V10" s="1">
        <v>150</v>
      </c>
      <c r="AH10" s="1">
        <v>50</v>
      </c>
      <c r="AZ10" s="1">
        <v>50</v>
      </c>
    </row>
    <row r="11" spans="1:60" ht="32.65" customHeight="1" x14ac:dyDescent="0.35">
      <c r="A11" s="1" t="s">
        <v>447</v>
      </c>
      <c r="B11" s="1" t="s">
        <v>448</v>
      </c>
      <c r="C11" s="1" t="s">
        <v>50</v>
      </c>
      <c r="J11" s="1">
        <v>20</v>
      </c>
      <c r="V11" s="1">
        <v>100</v>
      </c>
      <c r="AH11" s="1">
        <v>50</v>
      </c>
      <c r="AZ11" s="1">
        <v>50</v>
      </c>
    </row>
    <row r="12" spans="1:60" ht="43.9" customHeight="1" x14ac:dyDescent="0.35">
      <c r="A12" s="1" t="s">
        <v>449</v>
      </c>
      <c r="B12" s="1" t="s">
        <v>450</v>
      </c>
      <c r="C12" s="1" t="s">
        <v>451</v>
      </c>
      <c r="G12" s="1">
        <v>50</v>
      </c>
      <c r="J12" s="1">
        <v>100</v>
      </c>
      <c r="M12" s="1">
        <v>50</v>
      </c>
      <c r="P12" s="1">
        <v>50</v>
      </c>
      <c r="V12" s="1">
        <v>4000</v>
      </c>
      <c r="AB12" s="1">
        <v>5000</v>
      </c>
      <c r="AE12" s="1">
        <v>50</v>
      </c>
      <c r="AH12" s="1">
        <v>4000</v>
      </c>
      <c r="AK12" s="1">
        <v>5</v>
      </c>
      <c r="AQ12" s="1">
        <v>1200</v>
      </c>
      <c r="AT12" s="1">
        <v>50</v>
      </c>
      <c r="AZ12" s="1">
        <v>1500</v>
      </c>
    </row>
    <row r="13" spans="1:60" ht="50.5" customHeight="1" x14ac:dyDescent="0.35">
      <c r="A13" s="1" t="s">
        <v>449</v>
      </c>
      <c r="B13" s="1" t="s">
        <v>450</v>
      </c>
      <c r="C13" s="1" t="s">
        <v>452</v>
      </c>
      <c r="G13" s="1">
        <v>20</v>
      </c>
      <c r="J13" s="1">
        <v>30</v>
      </c>
      <c r="V13" s="1">
        <v>500</v>
      </c>
      <c r="AB13" s="1">
        <v>500</v>
      </c>
      <c r="AE13" s="1">
        <v>20</v>
      </c>
      <c r="AH13" s="1">
        <v>1000</v>
      </c>
      <c r="AZ13" s="1">
        <v>400</v>
      </c>
    </row>
    <row r="14" spans="1:60" ht="55.5" customHeight="1" x14ac:dyDescent="0.35">
      <c r="A14" s="1" t="s">
        <v>453</v>
      </c>
      <c r="B14" s="1" t="s">
        <v>454</v>
      </c>
      <c r="C14" s="1" t="s">
        <v>455</v>
      </c>
    </row>
    <row r="15" spans="1:60" ht="51.4" customHeight="1" x14ac:dyDescent="0.35">
      <c r="A15" s="1" t="s">
        <v>456</v>
      </c>
      <c r="B15" s="1" t="s">
        <v>457</v>
      </c>
      <c r="C15" s="1" t="s">
        <v>458</v>
      </c>
      <c r="G15" s="1">
        <v>50</v>
      </c>
      <c r="J15" s="1">
        <v>100</v>
      </c>
      <c r="M15" s="1">
        <v>50</v>
      </c>
      <c r="P15" s="1">
        <v>50</v>
      </c>
      <c r="V15" s="1">
        <v>4000</v>
      </c>
      <c r="AB15" s="1">
        <v>5000</v>
      </c>
      <c r="AE15" s="1">
        <v>50</v>
      </c>
      <c r="AH15" s="1">
        <v>4000</v>
      </c>
      <c r="AK15" s="1">
        <v>10</v>
      </c>
      <c r="AQ15" s="1">
        <v>1200</v>
      </c>
      <c r="AT15" s="1">
        <v>50</v>
      </c>
      <c r="AZ15" s="1">
        <v>1500</v>
      </c>
    </row>
    <row r="16" spans="1:60" ht="49" customHeight="1" x14ac:dyDescent="0.35">
      <c r="A16" s="1" t="s">
        <v>456</v>
      </c>
      <c r="B16" s="1" t="s">
        <v>459</v>
      </c>
      <c r="C16" s="1" t="s">
        <v>460</v>
      </c>
      <c r="J16" s="1">
        <v>350</v>
      </c>
      <c r="V16" s="1">
        <v>600</v>
      </c>
      <c r="AB16" s="1">
        <v>50</v>
      </c>
      <c r="AE16" s="1">
        <v>50</v>
      </c>
      <c r="AH16" s="1">
        <v>350</v>
      </c>
      <c r="AQ16" s="1">
        <v>100</v>
      </c>
      <c r="AT16" s="1">
        <v>30</v>
      </c>
      <c r="AZ16" s="1">
        <v>70</v>
      </c>
    </row>
    <row r="17" spans="1:52" ht="43.9" customHeight="1" x14ac:dyDescent="0.35">
      <c r="A17" s="1" t="s">
        <v>461</v>
      </c>
      <c r="B17" s="1" t="s">
        <v>462</v>
      </c>
      <c r="C17" s="1" t="s">
        <v>463</v>
      </c>
      <c r="J17" s="1">
        <v>500</v>
      </c>
      <c r="V17" s="1">
        <v>2500</v>
      </c>
      <c r="AB17" s="1">
        <v>1000</v>
      </c>
      <c r="AE17" s="1">
        <v>500</v>
      </c>
      <c r="AH17" s="1">
        <v>1500</v>
      </c>
      <c r="AQ17" s="1">
        <v>200</v>
      </c>
      <c r="AT17" s="1">
        <v>30</v>
      </c>
      <c r="AZ17" s="1">
        <v>300</v>
      </c>
    </row>
    <row r="18" spans="1:52" ht="61.15" customHeight="1" x14ac:dyDescent="0.35">
      <c r="A18" s="1" t="s">
        <v>464</v>
      </c>
      <c r="B18" s="1" t="s">
        <v>465</v>
      </c>
      <c r="C18" s="1" t="s">
        <v>466</v>
      </c>
      <c r="J18" s="1">
        <v>20</v>
      </c>
      <c r="V18" s="1">
        <v>150</v>
      </c>
      <c r="AB18" s="1">
        <v>30</v>
      </c>
      <c r="AE18" s="1">
        <v>20</v>
      </c>
      <c r="AH18" s="1">
        <v>50</v>
      </c>
      <c r="AZ18" s="1">
        <v>20</v>
      </c>
    </row>
    <row r="19" spans="1:52" ht="46.9" customHeight="1" x14ac:dyDescent="0.35">
      <c r="A19" s="1" t="s">
        <v>467</v>
      </c>
      <c r="B19" s="1" t="s">
        <v>468</v>
      </c>
      <c r="C19" s="1" t="s">
        <v>469</v>
      </c>
      <c r="J19" s="1">
        <v>20</v>
      </c>
      <c r="V19" s="1">
        <v>150</v>
      </c>
      <c r="AB19" s="1">
        <v>30</v>
      </c>
      <c r="AE19" s="1">
        <v>20</v>
      </c>
      <c r="AH19" s="1">
        <v>30</v>
      </c>
      <c r="AZ19" s="1">
        <v>10</v>
      </c>
    </row>
    <row r="20" spans="1:52" ht="30.5" customHeight="1" x14ac:dyDescent="0.35">
      <c r="A20" s="1" t="s">
        <v>470</v>
      </c>
      <c r="B20" s="1" t="s">
        <v>471</v>
      </c>
      <c r="C20" s="1" t="s">
        <v>460</v>
      </c>
      <c r="J20" s="1">
        <v>20</v>
      </c>
      <c r="V20" s="1">
        <v>150</v>
      </c>
      <c r="AB20" s="1">
        <v>30</v>
      </c>
      <c r="AE20" s="1">
        <v>20</v>
      </c>
      <c r="AH20" s="1">
        <v>30</v>
      </c>
      <c r="AZ20" s="1">
        <v>10</v>
      </c>
    </row>
    <row r="21" spans="1:52" ht="49.5" customHeight="1" x14ac:dyDescent="0.35">
      <c r="A21" s="1" t="s">
        <v>472</v>
      </c>
      <c r="B21" s="1" t="s">
        <v>473</v>
      </c>
      <c r="C21" s="1" t="s">
        <v>474</v>
      </c>
      <c r="J21" s="1">
        <v>80</v>
      </c>
      <c r="V21" s="1">
        <v>300</v>
      </c>
      <c r="AH21" s="1">
        <v>200</v>
      </c>
      <c r="AZ21" s="1">
        <v>20</v>
      </c>
    </row>
    <row r="22" spans="1:52" ht="46" customHeight="1" x14ac:dyDescent="0.35">
      <c r="A22" s="1" t="s">
        <v>475</v>
      </c>
      <c r="B22" s="1" t="s">
        <v>476</v>
      </c>
      <c r="C22" s="1" t="s">
        <v>477</v>
      </c>
      <c r="J22" s="1">
        <v>15</v>
      </c>
      <c r="V22" s="1">
        <v>200</v>
      </c>
      <c r="AH22" s="1">
        <v>150</v>
      </c>
      <c r="AZ22" s="1">
        <v>40</v>
      </c>
    </row>
    <row r="23" spans="1:52" ht="37" customHeight="1" x14ac:dyDescent="0.35">
      <c r="A23" s="1" t="s">
        <v>478</v>
      </c>
      <c r="B23" s="1" t="s">
        <v>479</v>
      </c>
      <c r="C23" s="1" t="s">
        <v>480</v>
      </c>
      <c r="J23" s="1">
        <v>90</v>
      </c>
      <c r="V23" s="1">
        <v>250</v>
      </c>
      <c r="AE23" s="1">
        <v>50</v>
      </c>
      <c r="AH23" s="1">
        <v>120</v>
      </c>
      <c r="AZ23" s="1">
        <v>50</v>
      </c>
    </row>
    <row r="24" spans="1:52" ht="28.15" customHeight="1" x14ac:dyDescent="0.35">
      <c r="A24" s="1" t="s">
        <v>481</v>
      </c>
      <c r="B24" s="1" t="s">
        <v>482</v>
      </c>
      <c r="C24" s="1" t="s">
        <v>483</v>
      </c>
      <c r="J24" s="1">
        <v>20</v>
      </c>
      <c r="V24" s="1">
        <v>160</v>
      </c>
      <c r="AH24" s="1">
        <v>50</v>
      </c>
      <c r="AZ24" s="1">
        <v>70</v>
      </c>
    </row>
    <row r="25" spans="1:52" ht="49.9" customHeight="1" x14ac:dyDescent="0.35">
      <c r="A25" s="1" t="s">
        <v>484</v>
      </c>
      <c r="B25" s="1" t="s">
        <v>485</v>
      </c>
      <c r="C25" s="1" t="s">
        <v>105</v>
      </c>
      <c r="J25" s="1">
        <v>150</v>
      </c>
      <c r="V25" s="1">
        <v>150</v>
      </c>
      <c r="AB25" s="1">
        <v>200</v>
      </c>
      <c r="AH25" s="1">
        <v>200</v>
      </c>
      <c r="AZ25" s="1">
        <v>40</v>
      </c>
    </row>
    <row r="26" spans="1:52" ht="52.5" customHeight="1" x14ac:dyDescent="0.35">
      <c r="A26" s="1" t="s">
        <v>486</v>
      </c>
      <c r="B26" s="1" t="s">
        <v>487</v>
      </c>
      <c r="C26" s="1" t="s">
        <v>488</v>
      </c>
      <c r="J26" s="1">
        <v>150</v>
      </c>
      <c r="V26" s="1">
        <v>1000</v>
      </c>
      <c r="AB26" s="1">
        <v>250</v>
      </c>
      <c r="AH26" s="1">
        <v>1200</v>
      </c>
      <c r="AZ26" s="1">
        <v>450</v>
      </c>
    </row>
    <row r="27" spans="1:52" ht="55.9" customHeight="1" x14ac:dyDescent="0.35">
      <c r="A27" s="1" t="s">
        <v>489</v>
      </c>
      <c r="B27" s="1" t="s">
        <v>490</v>
      </c>
      <c r="C27" s="1" t="s">
        <v>491</v>
      </c>
      <c r="J27" s="1">
        <v>500</v>
      </c>
      <c r="V27" s="1">
        <v>100</v>
      </c>
      <c r="AB27" s="1">
        <v>300</v>
      </c>
      <c r="AH27" s="1">
        <v>100</v>
      </c>
      <c r="AZ27" s="1">
        <v>150</v>
      </c>
    </row>
    <row r="28" spans="1:52" ht="52.5" customHeight="1" x14ac:dyDescent="0.35">
      <c r="A28" s="1" t="s">
        <v>492</v>
      </c>
      <c r="B28" s="1" t="s">
        <v>493</v>
      </c>
      <c r="C28" s="1" t="s">
        <v>494</v>
      </c>
      <c r="J28" s="1">
        <v>20</v>
      </c>
      <c r="V28" s="1">
        <v>200</v>
      </c>
      <c r="AB28" s="1">
        <v>100</v>
      </c>
      <c r="AH28" s="1">
        <v>100</v>
      </c>
      <c r="AZ28" s="1">
        <v>50</v>
      </c>
    </row>
    <row r="29" spans="1:52" ht="52.5" customHeight="1" x14ac:dyDescent="0.35">
      <c r="A29" s="1" t="s">
        <v>495</v>
      </c>
      <c r="B29" s="1" t="s">
        <v>496</v>
      </c>
      <c r="C29" s="1" t="s">
        <v>497</v>
      </c>
      <c r="J29" s="1">
        <v>20</v>
      </c>
      <c r="V29" s="1">
        <v>700</v>
      </c>
      <c r="AB29" s="1">
        <v>100</v>
      </c>
      <c r="AH29" s="1">
        <v>700</v>
      </c>
      <c r="AZ29" s="1">
        <v>50</v>
      </c>
    </row>
    <row r="30" spans="1:52" ht="46.9" customHeight="1" x14ac:dyDescent="0.35">
      <c r="A30" s="1" t="s">
        <v>498</v>
      </c>
      <c r="B30" s="1" t="s">
        <v>499</v>
      </c>
      <c r="C30" s="1" t="s">
        <v>500</v>
      </c>
      <c r="J30" s="1">
        <v>500</v>
      </c>
      <c r="V30" s="1">
        <v>6000</v>
      </c>
      <c r="AB30" s="1">
        <v>1000</v>
      </c>
      <c r="AE30" s="1">
        <v>1000</v>
      </c>
      <c r="AH30" s="1">
        <v>1500</v>
      </c>
      <c r="AQ30" s="1">
        <v>200</v>
      </c>
      <c r="AZ30" s="1">
        <v>500</v>
      </c>
    </row>
    <row r="31" spans="1:52" ht="61.15" customHeight="1" x14ac:dyDescent="0.35">
      <c r="A31" s="1" t="s">
        <v>501</v>
      </c>
      <c r="B31" s="1" t="s">
        <v>502</v>
      </c>
      <c r="C31" s="1" t="s">
        <v>503</v>
      </c>
      <c r="J31" s="1">
        <v>150</v>
      </c>
      <c r="V31" s="1">
        <v>700</v>
      </c>
      <c r="AH31" s="1">
        <v>400</v>
      </c>
      <c r="AZ31" s="1">
        <v>150</v>
      </c>
    </row>
    <row r="32" spans="1:52" ht="60" customHeight="1" x14ac:dyDescent="0.35">
      <c r="A32" s="1" t="s">
        <v>504</v>
      </c>
      <c r="B32" s="1" t="s">
        <v>505</v>
      </c>
      <c r="C32" s="1" t="s">
        <v>506</v>
      </c>
      <c r="G32" s="1">
        <v>1500</v>
      </c>
      <c r="J32" s="1">
        <v>3500</v>
      </c>
      <c r="M32" s="1">
        <v>50</v>
      </c>
      <c r="P32" s="1">
        <v>50</v>
      </c>
      <c r="V32" s="1">
        <v>30000</v>
      </c>
      <c r="AB32" s="1">
        <v>2500</v>
      </c>
      <c r="AE32" s="1">
        <v>600</v>
      </c>
      <c r="AH32" s="1">
        <v>25000</v>
      </c>
      <c r="AQ32" s="1">
        <v>900</v>
      </c>
      <c r="AT32" s="1">
        <v>500</v>
      </c>
      <c r="AZ32" s="1">
        <v>5000</v>
      </c>
    </row>
    <row r="33" spans="1:57" ht="47.65" customHeight="1" x14ac:dyDescent="0.35">
      <c r="A33" s="1" t="s">
        <v>507</v>
      </c>
      <c r="B33" s="1" t="s">
        <v>508</v>
      </c>
      <c r="C33" s="1" t="s">
        <v>460</v>
      </c>
      <c r="J33" s="1">
        <v>500</v>
      </c>
      <c r="V33" s="1">
        <v>50</v>
      </c>
      <c r="AH33" s="1">
        <v>500</v>
      </c>
      <c r="AZ33" s="1">
        <v>50</v>
      </c>
    </row>
    <row r="34" spans="1:57" ht="43.5" x14ac:dyDescent="0.35">
      <c r="BE34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7B64F-A541-46D2-A5D1-A772623F2DBD}">
  <dimension ref="A1:BN24"/>
  <sheetViews>
    <sheetView topLeftCell="A2" workbookViewId="0">
      <selection activeCell="D4" sqref="D4"/>
    </sheetView>
  </sheetViews>
  <sheetFormatPr defaultColWidth="8.7265625" defaultRowHeight="14.5" x14ac:dyDescent="0.35"/>
  <cols>
    <col min="1" max="1" width="13.7265625" style="1" customWidth="1"/>
    <col min="2" max="2" width="31.6328125" style="1" customWidth="1"/>
    <col min="3" max="3" width="15.90625" style="1" customWidth="1"/>
    <col min="4" max="4" width="16.453125" style="1" customWidth="1"/>
    <col min="5" max="5" width="8.453125" style="1" customWidth="1"/>
    <col min="6" max="60" width="8.7265625" style="1"/>
    <col min="61" max="61" width="12.26953125" style="1" customWidth="1"/>
    <col min="62" max="62" width="15.7265625" style="1" customWidth="1"/>
    <col min="63" max="63" width="10.81640625" style="1" customWidth="1"/>
    <col min="64" max="64" width="12.7265625" style="1" customWidth="1"/>
    <col min="65" max="65" width="11.453125" style="1" customWidth="1"/>
    <col min="66" max="66" width="11.26953125" style="1" customWidth="1"/>
    <col min="67" max="16384" width="8.7265625" style="1"/>
  </cols>
  <sheetData>
    <row r="1" spans="1:66" ht="29" x14ac:dyDescent="0.35">
      <c r="BI1" s="1" t="s">
        <v>0</v>
      </c>
      <c r="BJ1" s="1">
        <v>0</v>
      </c>
      <c r="BK1" s="1">
        <v>0</v>
      </c>
      <c r="BL1" s="1">
        <v>0</v>
      </c>
      <c r="BM1" s="1">
        <v>0</v>
      </c>
    </row>
    <row r="2" spans="1:66" s="3" customFormat="1" ht="42" customHeight="1" x14ac:dyDescent="0.35">
      <c r="A2" s="3" t="s">
        <v>1</v>
      </c>
      <c r="B2" s="3" t="s">
        <v>2</v>
      </c>
      <c r="C2" s="3" t="s">
        <v>3</v>
      </c>
      <c r="D2" s="3" t="s">
        <v>265</v>
      </c>
      <c r="G2" s="3" t="s">
        <v>4</v>
      </c>
      <c r="J2" s="3" t="s">
        <v>5</v>
      </c>
      <c r="M2" s="3" t="s">
        <v>6</v>
      </c>
      <c r="P2" s="3" t="s">
        <v>7</v>
      </c>
      <c r="S2" s="3" t="s">
        <v>266</v>
      </c>
      <c r="V2" s="3" t="s">
        <v>8</v>
      </c>
      <c r="Y2" s="3" t="s">
        <v>9</v>
      </c>
      <c r="AB2" s="3" t="s">
        <v>10</v>
      </c>
      <c r="AE2" s="3" t="s">
        <v>137</v>
      </c>
      <c r="AH2" s="3" t="s">
        <v>11</v>
      </c>
      <c r="AK2" s="3" t="s">
        <v>138</v>
      </c>
      <c r="AN2" s="3" t="s">
        <v>517</v>
      </c>
      <c r="AQ2" s="3" t="s">
        <v>139</v>
      </c>
      <c r="AT2" s="3" t="s">
        <v>518</v>
      </c>
      <c r="AW2" s="3" t="s">
        <v>281</v>
      </c>
      <c r="AZ2" s="3" t="s">
        <v>519</v>
      </c>
      <c r="BC2" s="3" t="s">
        <v>14</v>
      </c>
      <c r="BF2" s="3" t="s">
        <v>15</v>
      </c>
      <c r="BI2" s="3" t="s">
        <v>20</v>
      </c>
      <c r="BJ2" s="3" t="s">
        <v>21</v>
      </c>
      <c r="BK2" s="3" t="s">
        <v>22</v>
      </c>
      <c r="BL2" s="3" t="s">
        <v>23</v>
      </c>
      <c r="BM2" s="3" t="s">
        <v>24</v>
      </c>
      <c r="BN2" s="3" t="s">
        <v>25</v>
      </c>
    </row>
    <row r="3" spans="1:66" ht="29" x14ac:dyDescent="0.35">
      <c r="D3" s="1" t="s">
        <v>26</v>
      </c>
      <c r="E3" s="1" t="s">
        <v>27</v>
      </c>
      <c r="F3" s="1" t="s">
        <v>28</v>
      </c>
      <c r="G3" s="1" t="s">
        <v>26</v>
      </c>
      <c r="H3" s="1" t="s">
        <v>27</v>
      </c>
      <c r="I3" s="1" t="s">
        <v>28</v>
      </c>
      <c r="J3" s="1" t="s">
        <v>26</v>
      </c>
      <c r="K3" s="1" t="s">
        <v>27</v>
      </c>
      <c r="L3" s="1" t="s">
        <v>28</v>
      </c>
      <c r="M3" s="1" t="s">
        <v>26</v>
      </c>
      <c r="N3" s="1" t="s">
        <v>27</v>
      </c>
      <c r="O3" s="1" t="s">
        <v>28</v>
      </c>
      <c r="P3" s="1" t="s">
        <v>26</v>
      </c>
      <c r="Q3" s="1" t="s">
        <v>27</v>
      </c>
      <c r="R3" s="1" t="s">
        <v>28</v>
      </c>
      <c r="S3" s="1" t="s">
        <v>26</v>
      </c>
      <c r="T3" s="1" t="s">
        <v>27</v>
      </c>
      <c r="U3" s="1" t="s">
        <v>28</v>
      </c>
      <c r="V3" s="1" t="s">
        <v>26</v>
      </c>
      <c r="W3" s="1" t="s">
        <v>27</v>
      </c>
      <c r="X3" s="1" t="s">
        <v>28</v>
      </c>
      <c r="Y3" s="1" t="s">
        <v>26</v>
      </c>
      <c r="Z3" s="1" t="s">
        <v>27</v>
      </c>
      <c r="AA3" s="1" t="s">
        <v>28</v>
      </c>
      <c r="AB3" s="1" t="s">
        <v>26</v>
      </c>
      <c r="AC3" s="1" t="s">
        <v>27</v>
      </c>
      <c r="AD3" s="1" t="s">
        <v>28</v>
      </c>
      <c r="AE3" s="1" t="s">
        <v>26</v>
      </c>
      <c r="AF3" s="1" t="s">
        <v>27</v>
      </c>
      <c r="AG3" s="1" t="s">
        <v>28</v>
      </c>
      <c r="AH3" s="1" t="s">
        <v>26</v>
      </c>
      <c r="AI3" s="1" t="s">
        <v>27</v>
      </c>
      <c r="AJ3" s="1" t="s">
        <v>28</v>
      </c>
      <c r="AK3" s="1" t="s">
        <v>26</v>
      </c>
      <c r="AL3" s="1" t="s">
        <v>27</v>
      </c>
      <c r="AM3" s="1" t="s">
        <v>28</v>
      </c>
      <c r="AN3" s="1" t="s">
        <v>26</v>
      </c>
      <c r="AO3" s="1" t="s">
        <v>27</v>
      </c>
      <c r="AP3" s="1" t="s">
        <v>28</v>
      </c>
      <c r="AQ3" s="1" t="s">
        <v>26</v>
      </c>
      <c r="AR3" s="1" t="s">
        <v>27</v>
      </c>
      <c r="AS3" s="1" t="s">
        <v>28</v>
      </c>
      <c r="AT3" s="1" t="s">
        <v>26</v>
      </c>
      <c r="AU3" s="1" t="s">
        <v>27</v>
      </c>
      <c r="AV3" s="1" t="s">
        <v>28</v>
      </c>
      <c r="AW3" s="1" t="s">
        <v>26</v>
      </c>
      <c r="AX3" s="1" t="s">
        <v>27</v>
      </c>
      <c r="AY3" s="1" t="s">
        <v>28</v>
      </c>
      <c r="AZ3" s="1" t="s">
        <v>26</v>
      </c>
      <c r="BA3" s="1" t="s">
        <v>27</v>
      </c>
      <c r="BB3" s="1" t="s">
        <v>28</v>
      </c>
      <c r="BC3" s="1" t="s">
        <v>26</v>
      </c>
      <c r="BD3" s="1" t="s">
        <v>27</v>
      </c>
      <c r="BE3" s="1" t="s">
        <v>28</v>
      </c>
      <c r="BF3" s="1" t="s">
        <v>26</v>
      </c>
      <c r="BG3" s="1" t="s">
        <v>27</v>
      </c>
      <c r="BH3" s="1" t="s">
        <v>28</v>
      </c>
    </row>
    <row r="4" spans="1:66" ht="64" customHeight="1" x14ac:dyDescent="0.35">
      <c r="A4" s="1" t="s">
        <v>520</v>
      </c>
      <c r="B4" s="1" t="s">
        <v>521</v>
      </c>
      <c r="C4" s="1" t="s">
        <v>522</v>
      </c>
      <c r="D4" s="1">
        <v>0</v>
      </c>
      <c r="G4" s="1">
        <v>0</v>
      </c>
      <c r="J4" s="1">
        <v>6</v>
      </c>
      <c r="M4" s="1">
        <v>375</v>
      </c>
      <c r="P4" s="1">
        <v>35</v>
      </c>
      <c r="S4" s="1">
        <v>1250</v>
      </c>
      <c r="V4" s="1">
        <v>0</v>
      </c>
      <c r="Y4" s="1">
        <v>5</v>
      </c>
      <c r="AB4" s="1">
        <v>3</v>
      </c>
      <c r="AE4" s="1">
        <v>240</v>
      </c>
      <c r="AH4" s="1">
        <v>0</v>
      </c>
      <c r="AK4" s="1">
        <v>8750</v>
      </c>
      <c r="AN4" s="1">
        <v>20</v>
      </c>
      <c r="AQ4" s="1">
        <v>300</v>
      </c>
      <c r="AT4" s="1">
        <v>20</v>
      </c>
      <c r="AW4" s="1">
        <v>460</v>
      </c>
      <c r="AZ4" s="1">
        <v>30</v>
      </c>
      <c r="BC4" s="1">
        <v>1860</v>
      </c>
      <c r="BF4" s="1">
        <v>165</v>
      </c>
    </row>
    <row r="5" spans="1:66" ht="54.4" customHeight="1" x14ac:dyDescent="0.35">
      <c r="A5" s="1" t="s">
        <v>523</v>
      </c>
      <c r="B5" s="1" t="s">
        <v>524</v>
      </c>
      <c r="C5" s="1" t="s">
        <v>525</v>
      </c>
      <c r="D5" s="1">
        <v>5</v>
      </c>
      <c r="G5" s="1">
        <v>0</v>
      </c>
      <c r="J5" s="1">
        <v>215</v>
      </c>
      <c r="M5" s="1">
        <v>5</v>
      </c>
      <c r="P5" s="1">
        <v>5</v>
      </c>
      <c r="S5" s="1">
        <v>60</v>
      </c>
      <c r="V5" s="1">
        <v>0</v>
      </c>
      <c r="Y5" s="1">
        <v>0</v>
      </c>
      <c r="AB5" s="1">
        <v>0</v>
      </c>
      <c r="AE5" s="1">
        <v>12</v>
      </c>
      <c r="AH5" s="1">
        <v>0</v>
      </c>
      <c r="AK5" s="1">
        <v>390</v>
      </c>
      <c r="AN5" s="1">
        <v>0</v>
      </c>
      <c r="AQ5" s="1">
        <v>12</v>
      </c>
      <c r="AT5" s="1">
        <v>0</v>
      </c>
      <c r="AW5" s="1">
        <v>35</v>
      </c>
      <c r="AZ5" s="1">
        <v>0</v>
      </c>
      <c r="BC5" s="1">
        <v>300</v>
      </c>
      <c r="BF5" s="1">
        <v>80</v>
      </c>
    </row>
    <row r="6" spans="1:66" ht="71" customHeight="1" x14ac:dyDescent="0.35">
      <c r="A6" s="1" t="s">
        <v>526</v>
      </c>
      <c r="B6" s="1" t="s">
        <v>527</v>
      </c>
      <c r="C6" s="1" t="s">
        <v>522</v>
      </c>
      <c r="D6" s="1">
        <v>2</v>
      </c>
      <c r="G6" s="1">
        <v>0</v>
      </c>
      <c r="J6" s="1">
        <v>60</v>
      </c>
      <c r="M6" s="1">
        <v>120</v>
      </c>
      <c r="P6" s="1">
        <v>0</v>
      </c>
      <c r="S6" s="1">
        <v>850</v>
      </c>
      <c r="V6" s="1">
        <v>0</v>
      </c>
      <c r="Y6" s="1">
        <v>0</v>
      </c>
      <c r="AB6" s="1">
        <v>0</v>
      </c>
      <c r="AE6" s="1">
        <v>300</v>
      </c>
      <c r="AH6" s="1">
        <v>0</v>
      </c>
      <c r="AK6" s="1">
        <v>2400</v>
      </c>
      <c r="AN6" s="1">
        <v>0</v>
      </c>
      <c r="AQ6" s="1">
        <v>2400</v>
      </c>
      <c r="AT6" s="1">
        <v>0</v>
      </c>
      <c r="AW6" s="1">
        <v>580</v>
      </c>
      <c r="AZ6" s="1">
        <v>0</v>
      </c>
      <c r="BC6" s="1">
        <v>300</v>
      </c>
    </row>
    <row r="7" spans="1:66" ht="80" customHeight="1" x14ac:dyDescent="0.35">
      <c r="A7" s="1" t="s">
        <v>528</v>
      </c>
      <c r="B7" s="1" t="s">
        <v>529</v>
      </c>
      <c r="C7" s="1" t="s">
        <v>530</v>
      </c>
      <c r="D7" s="1">
        <v>0</v>
      </c>
      <c r="G7" s="1">
        <v>0</v>
      </c>
      <c r="J7" s="1">
        <v>0</v>
      </c>
      <c r="M7" s="1">
        <v>2</v>
      </c>
      <c r="P7" s="1">
        <v>0</v>
      </c>
      <c r="S7" s="1">
        <v>30</v>
      </c>
      <c r="V7" s="1">
        <v>0</v>
      </c>
      <c r="Y7" s="1">
        <v>0</v>
      </c>
      <c r="AB7" s="1">
        <v>0</v>
      </c>
      <c r="AE7" s="1">
        <v>0</v>
      </c>
      <c r="AH7" s="1">
        <v>0</v>
      </c>
      <c r="AK7" s="1">
        <v>480</v>
      </c>
      <c r="AN7" s="1">
        <v>0</v>
      </c>
      <c r="AQ7" s="1">
        <v>950</v>
      </c>
      <c r="AT7" s="1">
        <v>0</v>
      </c>
      <c r="AW7" s="1">
        <v>270</v>
      </c>
      <c r="AZ7" s="1">
        <v>0</v>
      </c>
      <c r="BC7" s="1">
        <v>25</v>
      </c>
    </row>
    <row r="8" spans="1:66" ht="43.5" customHeight="1" x14ac:dyDescent="0.35">
      <c r="A8" s="1" t="s">
        <v>531</v>
      </c>
      <c r="B8" s="1" t="s">
        <v>532</v>
      </c>
      <c r="C8" s="1" t="s">
        <v>118</v>
      </c>
      <c r="D8" s="1">
        <v>0</v>
      </c>
      <c r="G8" s="1">
        <v>0</v>
      </c>
      <c r="J8" s="1">
        <v>0</v>
      </c>
      <c r="M8" s="1">
        <v>0</v>
      </c>
      <c r="P8" s="1">
        <v>8</v>
      </c>
      <c r="S8" s="1">
        <v>0</v>
      </c>
      <c r="V8" s="1">
        <v>20</v>
      </c>
      <c r="Y8" s="1">
        <v>0</v>
      </c>
      <c r="AB8" s="1">
        <v>0</v>
      </c>
      <c r="AE8" s="1">
        <v>0</v>
      </c>
      <c r="AH8" s="1">
        <v>0</v>
      </c>
      <c r="AK8" s="1">
        <v>90</v>
      </c>
      <c r="AN8" s="1">
        <v>0</v>
      </c>
      <c r="AQ8" s="1">
        <v>0</v>
      </c>
      <c r="AT8" s="1">
        <v>0</v>
      </c>
      <c r="AW8" s="1">
        <v>0</v>
      </c>
      <c r="AZ8" s="1">
        <v>0</v>
      </c>
      <c r="BC8" s="1">
        <v>0</v>
      </c>
    </row>
    <row r="9" spans="1:66" ht="50.5" customHeight="1" x14ac:dyDescent="0.35">
      <c r="A9" s="1" t="s">
        <v>533</v>
      </c>
      <c r="B9" s="1" t="s">
        <v>534</v>
      </c>
      <c r="C9" s="1" t="s">
        <v>50</v>
      </c>
      <c r="D9" s="1">
        <v>0</v>
      </c>
      <c r="G9" s="1">
        <v>0</v>
      </c>
      <c r="J9" s="1">
        <v>5</v>
      </c>
      <c r="M9" s="1">
        <v>0</v>
      </c>
      <c r="P9" s="1">
        <v>0</v>
      </c>
      <c r="S9" s="1">
        <v>112</v>
      </c>
      <c r="V9" s="1">
        <v>0</v>
      </c>
      <c r="Y9" s="1">
        <v>0</v>
      </c>
      <c r="AB9" s="1">
        <v>0</v>
      </c>
      <c r="AE9" s="1">
        <v>0</v>
      </c>
      <c r="AH9" s="1">
        <v>0</v>
      </c>
      <c r="AK9" s="1">
        <v>320</v>
      </c>
      <c r="AN9" s="1">
        <v>0</v>
      </c>
      <c r="AQ9" s="1">
        <v>0</v>
      </c>
      <c r="AT9" s="1">
        <v>0</v>
      </c>
      <c r="AW9" s="1">
        <v>0</v>
      </c>
      <c r="AZ9" s="1">
        <v>0</v>
      </c>
      <c r="BC9" s="1">
        <v>0</v>
      </c>
    </row>
    <row r="10" spans="1:66" ht="52.5" customHeight="1" x14ac:dyDescent="0.35">
      <c r="A10" s="1" t="s">
        <v>535</v>
      </c>
      <c r="B10" s="1" t="s">
        <v>536</v>
      </c>
      <c r="C10" s="1" t="s">
        <v>31</v>
      </c>
      <c r="D10" s="1">
        <v>0</v>
      </c>
      <c r="G10" s="1">
        <v>9</v>
      </c>
      <c r="J10" s="1">
        <v>8</v>
      </c>
      <c r="M10" s="1">
        <v>0</v>
      </c>
      <c r="P10" s="1">
        <v>80</v>
      </c>
      <c r="S10" s="1">
        <v>39</v>
      </c>
      <c r="V10" s="1">
        <v>238</v>
      </c>
      <c r="Y10" s="1">
        <v>6</v>
      </c>
      <c r="AB10" s="1">
        <v>0</v>
      </c>
      <c r="AE10" s="1">
        <v>0</v>
      </c>
      <c r="AH10" s="1">
        <v>0</v>
      </c>
      <c r="AK10" s="1">
        <v>680</v>
      </c>
      <c r="AN10" s="1">
        <v>0</v>
      </c>
      <c r="AQ10" s="1">
        <v>250</v>
      </c>
      <c r="AT10" s="1">
        <v>0</v>
      </c>
      <c r="AW10" s="1">
        <v>0</v>
      </c>
      <c r="AZ10" s="1">
        <v>0</v>
      </c>
      <c r="BC10" s="1">
        <v>0</v>
      </c>
    </row>
    <row r="11" spans="1:66" ht="66.400000000000006" customHeight="1" x14ac:dyDescent="0.35">
      <c r="A11" s="1" t="s">
        <v>537</v>
      </c>
      <c r="B11" s="1" t="s">
        <v>538</v>
      </c>
      <c r="C11" s="1" t="s">
        <v>522</v>
      </c>
      <c r="D11" s="1">
        <v>0</v>
      </c>
      <c r="G11" s="1">
        <v>0</v>
      </c>
      <c r="J11" s="1">
        <v>55</v>
      </c>
      <c r="M11" s="1">
        <v>43</v>
      </c>
      <c r="P11" s="1">
        <v>8</v>
      </c>
      <c r="S11" s="1">
        <v>8</v>
      </c>
      <c r="V11" s="1">
        <v>0</v>
      </c>
      <c r="Y11" s="1">
        <v>12</v>
      </c>
      <c r="AB11" s="1">
        <v>0</v>
      </c>
      <c r="AE11" s="1">
        <v>1718</v>
      </c>
      <c r="AH11" s="1">
        <v>68</v>
      </c>
      <c r="AK11" s="1">
        <v>4556</v>
      </c>
      <c r="AN11" s="1">
        <v>0</v>
      </c>
      <c r="AQ11" s="1">
        <v>1300</v>
      </c>
      <c r="AT11" s="1">
        <v>0</v>
      </c>
      <c r="AW11" s="1">
        <v>0</v>
      </c>
      <c r="AZ11" s="1">
        <v>0</v>
      </c>
      <c r="BC11" s="1">
        <v>0</v>
      </c>
    </row>
    <row r="12" spans="1:66" ht="43.5" customHeight="1" x14ac:dyDescent="0.35">
      <c r="A12" s="1" t="s">
        <v>539</v>
      </c>
      <c r="B12" s="1" t="s">
        <v>540</v>
      </c>
      <c r="C12" s="1" t="s">
        <v>31</v>
      </c>
      <c r="D12" s="1">
        <v>0</v>
      </c>
      <c r="G12" s="1">
        <v>0</v>
      </c>
      <c r="J12" s="1">
        <v>0</v>
      </c>
      <c r="M12" s="1">
        <v>0</v>
      </c>
      <c r="P12" s="1">
        <v>0</v>
      </c>
      <c r="S12" s="1">
        <v>70</v>
      </c>
      <c r="V12" s="1">
        <v>0</v>
      </c>
      <c r="Y12" s="1">
        <v>0</v>
      </c>
      <c r="AB12" s="1">
        <v>0</v>
      </c>
      <c r="AE12" s="1">
        <v>0</v>
      </c>
      <c r="AH12" s="1">
        <v>0</v>
      </c>
      <c r="AK12" s="1">
        <v>95</v>
      </c>
      <c r="AN12" s="1">
        <v>0</v>
      </c>
      <c r="AQ12" s="1">
        <v>0</v>
      </c>
      <c r="AT12" s="1">
        <v>0</v>
      </c>
      <c r="AW12" s="1">
        <v>0</v>
      </c>
      <c r="AZ12" s="1">
        <v>0</v>
      </c>
      <c r="BC12" s="1">
        <v>0</v>
      </c>
    </row>
    <row r="13" spans="1:66" ht="62.5" customHeight="1" x14ac:dyDescent="0.35">
      <c r="A13" s="1" t="s">
        <v>541</v>
      </c>
      <c r="B13" s="1" t="s">
        <v>542</v>
      </c>
      <c r="C13" s="1" t="s">
        <v>50</v>
      </c>
      <c r="D13" s="1">
        <v>0</v>
      </c>
      <c r="G13" s="1">
        <v>0</v>
      </c>
      <c r="J13" s="1">
        <v>13</v>
      </c>
      <c r="M13" s="1">
        <v>22</v>
      </c>
      <c r="P13" s="1">
        <v>0</v>
      </c>
      <c r="S13" s="1">
        <v>18</v>
      </c>
      <c r="V13" s="1">
        <v>0</v>
      </c>
      <c r="Y13" s="1">
        <v>0</v>
      </c>
      <c r="AB13" s="1">
        <v>0</v>
      </c>
      <c r="AE13" s="1">
        <v>0</v>
      </c>
      <c r="AH13" s="1">
        <v>0</v>
      </c>
      <c r="AK13" s="1">
        <v>300</v>
      </c>
      <c r="AN13" s="1">
        <v>0</v>
      </c>
      <c r="AQ13" s="1">
        <v>0</v>
      </c>
      <c r="AT13" s="1">
        <v>0</v>
      </c>
      <c r="AW13" s="1">
        <v>0</v>
      </c>
      <c r="AZ13" s="1">
        <v>0</v>
      </c>
      <c r="BC13" s="1">
        <v>0</v>
      </c>
    </row>
    <row r="14" spans="1:66" ht="38.5" customHeight="1" x14ac:dyDescent="0.35">
      <c r="A14" s="1" t="s">
        <v>543</v>
      </c>
      <c r="B14" s="1" t="s">
        <v>544</v>
      </c>
      <c r="C14" s="1" t="s">
        <v>118</v>
      </c>
      <c r="D14" s="1">
        <v>0</v>
      </c>
      <c r="G14" s="1">
        <v>0</v>
      </c>
      <c r="J14" s="1">
        <v>0</v>
      </c>
      <c r="M14" s="1">
        <v>0</v>
      </c>
      <c r="P14" s="1">
        <v>9</v>
      </c>
      <c r="S14" s="1">
        <v>0</v>
      </c>
      <c r="V14" s="1">
        <v>30</v>
      </c>
      <c r="Y14" s="1">
        <v>0</v>
      </c>
      <c r="AB14" s="1">
        <v>0</v>
      </c>
      <c r="AE14" s="1">
        <v>0</v>
      </c>
      <c r="AH14" s="1">
        <v>0</v>
      </c>
      <c r="AK14" s="1">
        <v>50</v>
      </c>
      <c r="AN14" s="1">
        <v>0</v>
      </c>
      <c r="AQ14" s="1">
        <v>35</v>
      </c>
      <c r="AT14" s="1">
        <v>0</v>
      </c>
      <c r="AW14" s="1">
        <v>0</v>
      </c>
      <c r="AZ14" s="1">
        <v>0</v>
      </c>
      <c r="BC14" s="1">
        <v>0</v>
      </c>
    </row>
    <row r="15" spans="1:66" ht="45.4" customHeight="1" x14ac:dyDescent="0.35">
      <c r="A15" s="1" t="s">
        <v>545</v>
      </c>
      <c r="B15" s="1" t="s">
        <v>546</v>
      </c>
      <c r="C15" s="1" t="s">
        <v>37</v>
      </c>
      <c r="D15" s="1">
        <v>0</v>
      </c>
      <c r="G15" s="1">
        <v>0</v>
      </c>
      <c r="J15" s="1">
        <v>0</v>
      </c>
      <c r="M15" s="1">
        <v>0</v>
      </c>
      <c r="P15" s="1">
        <v>12</v>
      </c>
      <c r="S15" s="1">
        <v>0</v>
      </c>
      <c r="V15" s="1">
        <v>27</v>
      </c>
      <c r="Y15" s="1">
        <v>0</v>
      </c>
      <c r="AB15" s="1">
        <v>0</v>
      </c>
      <c r="AE15" s="1">
        <v>0</v>
      </c>
      <c r="AH15" s="1">
        <v>8</v>
      </c>
      <c r="AK15" s="1">
        <v>69</v>
      </c>
      <c r="AN15" s="1">
        <v>0</v>
      </c>
      <c r="AQ15" s="1">
        <v>25</v>
      </c>
      <c r="AT15" s="1">
        <v>0</v>
      </c>
      <c r="AW15" s="1">
        <v>0</v>
      </c>
      <c r="AZ15" s="1">
        <v>0</v>
      </c>
      <c r="BC15" s="1">
        <v>0</v>
      </c>
    </row>
    <row r="16" spans="1:66" ht="52" customHeight="1" x14ac:dyDescent="0.35">
      <c r="A16" s="1" t="s">
        <v>547</v>
      </c>
      <c r="B16" s="1" t="s">
        <v>548</v>
      </c>
      <c r="C16" s="1" t="s">
        <v>37</v>
      </c>
      <c r="D16" s="1">
        <v>0</v>
      </c>
      <c r="G16" s="1">
        <v>23</v>
      </c>
      <c r="J16" s="1">
        <v>0</v>
      </c>
      <c r="M16" s="1">
        <v>0</v>
      </c>
      <c r="P16" s="1">
        <v>5</v>
      </c>
      <c r="S16" s="1">
        <v>0</v>
      </c>
      <c r="V16" s="1">
        <v>12</v>
      </c>
      <c r="Y16" s="1">
        <v>0</v>
      </c>
      <c r="AB16" s="1">
        <v>0</v>
      </c>
      <c r="AE16" s="1">
        <v>0</v>
      </c>
      <c r="AH16" s="1">
        <v>0</v>
      </c>
      <c r="AK16" s="1">
        <v>62</v>
      </c>
      <c r="AN16" s="1">
        <v>0</v>
      </c>
      <c r="AQ16" s="1">
        <v>57</v>
      </c>
      <c r="AT16" s="1">
        <v>0</v>
      </c>
      <c r="AW16" s="1">
        <v>0</v>
      </c>
      <c r="AZ16" s="1">
        <v>0</v>
      </c>
      <c r="BC16" s="1">
        <v>0</v>
      </c>
    </row>
    <row r="17" spans="1:61" ht="49.9" customHeight="1" x14ac:dyDescent="0.35">
      <c r="A17" s="1" t="s">
        <v>549</v>
      </c>
      <c r="B17" s="1" t="s">
        <v>550</v>
      </c>
      <c r="C17" s="1" t="s">
        <v>31</v>
      </c>
      <c r="D17" s="1">
        <v>0</v>
      </c>
      <c r="G17" s="1">
        <v>0</v>
      </c>
      <c r="J17" s="1">
        <v>33</v>
      </c>
      <c r="M17" s="1">
        <v>0</v>
      </c>
      <c r="P17" s="1">
        <v>6</v>
      </c>
      <c r="S17" s="1">
        <v>190</v>
      </c>
      <c r="V17" s="1">
        <v>0</v>
      </c>
      <c r="Y17" s="1">
        <v>0</v>
      </c>
      <c r="AB17" s="1">
        <v>0</v>
      </c>
      <c r="AE17" s="1">
        <v>0</v>
      </c>
      <c r="AH17" s="1">
        <v>0</v>
      </c>
      <c r="AK17" s="1">
        <v>302</v>
      </c>
      <c r="AN17" s="1">
        <v>0</v>
      </c>
      <c r="AQ17" s="1">
        <v>360</v>
      </c>
      <c r="AT17" s="1">
        <v>0</v>
      </c>
      <c r="AW17" s="1">
        <v>0</v>
      </c>
      <c r="AZ17" s="1">
        <v>0</v>
      </c>
      <c r="BC17" s="1">
        <v>0</v>
      </c>
    </row>
    <row r="18" spans="1:61" ht="56.65" customHeight="1" x14ac:dyDescent="0.35">
      <c r="A18" s="1" t="s">
        <v>551</v>
      </c>
      <c r="B18" s="1" t="s">
        <v>552</v>
      </c>
      <c r="C18" s="1" t="s">
        <v>50</v>
      </c>
      <c r="D18" s="1">
        <v>0</v>
      </c>
      <c r="G18" s="1">
        <v>0</v>
      </c>
      <c r="J18" s="1">
        <v>3</v>
      </c>
      <c r="M18" s="1">
        <v>0</v>
      </c>
      <c r="P18" s="1">
        <v>0</v>
      </c>
      <c r="S18" s="1">
        <v>0</v>
      </c>
      <c r="V18" s="1">
        <v>4</v>
      </c>
      <c r="Y18" s="1">
        <v>0</v>
      </c>
      <c r="AB18" s="1">
        <v>0</v>
      </c>
      <c r="AE18" s="1">
        <v>0</v>
      </c>
      <c r="AH18" s="1">
        <v>0</v>
      </c>
      <c r="AK18" s="1">
        <v>104</v>
      </c>
      <c r="AN18" s="1">
        <v>0</v>
      </c>
      <c r="AQ18" s="1">
        <v>0</v>
      </c>
      <c r="AT18" s="1">
        <v>0</v>
      </c>
      <c r="AW18" s="1">
        <v>0</v>
      </c>
      <c r="AZ18" s="1">
        <v>0</v>
      </c>
      <c r="BC18" s="1">
        <v>0</v>
      </c>
    </row>
    <row r="19" spans="1:61" ht="40.15" customHeight="1" x14ac:dyDescent="0.35">
      <c r="A19" s="1" t="s">
        <v>553</v>
      </c>
      <c r="B19" s="1" t="s">
        <v>554</v>
      </c>
      <c r="C19" s="1" t="s">
        <v>555</v>
      </c>
      <c r="D19" s="1">
        <v>0</v>
      </c>
      <c r="G19" s="1">
        <v>0</v>
      </c>
      <c r="J19" s="1">
        <v>0</v>
      </c>
      <c r="M19" s="1">
        <v>34</v>
      </c>
      <c r="P19" s="1">
        <v>0</v>
      </c>
      <c r="S19" s="1">
        <v>9</v>
      </c>
      <c r="V19" s="1">
        <v>0</v>
      </c>
      <c r="Y19" s="1">
        <v>0</v>
      </c>
      <c r="AB19" s="1">
        <v>0</v>
      </c>
      <c r="AE19" s="1">
        <v>0</v>
      </c>
      <c r="AH19" s="1">
        <v>0</v>
      </c>
      <c r="AK19" s="1">
        <v>45</v>
      </c>
      <c r="AN19" s="1">
        <v>0</v>
      </c>
      <c r="AQ19" s="1">
        <v>22</v>
      </c>
      <c r="AT19" s="1">
        <v>0</v>
      </c>
      <c r="AW19" s="1">
        <v>0</v>
      </c>
      <c r="AZ19" s="1">
        <v>0</v>
      </c>
      <c r="BC19" s="1">
        <v>0</v>
      </c>
    </row>
    <row r="20" spans="1:61" ht="43.9" customHeight="1" x14ac:dyDescent="0.35">
      <c r="A20" s="1" t="s">
        <v>556</v>
      </c>
      <c r="B20" s="1" t="s">
        <v>557</v>
      </c>
      <c r="C20" s="1" t="s">
        <v>555</v>
      </c>
      <c r="D20" s="1">
        <v>0</v>
      </c>
      <c r="G20" s="1">
        <v>0</v>
      </c>
      <c r="J20" s="1">
        <v>46</v>
      </c>
      <c r="M20" s="1">
        <v>44</v>
      </c>
      <c r="P20" s="1">
        <v>0</v>
      </c>
      <c r="S20" s="1">
        <v>23</v>
      </c>
      <c r="V20" s="1">
        <v>0</v>
      </c>
      <c r="Y20" s="1">
        <v>0</v>
      </c>
      <c r="AB20" s="1">
        <v>0</v>
      </c>
      <c r="AE20" s="1">
        <v>0</v>
      </c>
      <c r="AH20" s="1">
        <v>0</v>
      </c>
      <c r="AK20" s="1">
        <v>6</v>
      </c>
      <c r="AN20" s="1">
        <v>0</v>
      </c>
      <c r="AQ20" s="1">
        <v>49</v>
      </c>
      <c r="AT20" s="1">
        <v>0</v>
      </c>
      <c r="AW20" s="1">
        <v>0</v>
      </c>
      <c r="AZ20" s="1">
        <v>0</v>
      </c>
      <c r="BC20" s="1">
        <v>0</v>
      </c>
    </row>
    <row r="21" spans="1:61" ht="40.5" customHeight="1" x14ac:dyDescent="0.35">
      <c r="A21" s="1" t="s">
        <v>558</v>
      </c>
      <c r="B21" s="1" t="s">
        <v>559</v>
      </c>
      <c r="C21" s="1" t="s">
        <v>31</v>
      </c>
      <c r="D21" s="1">
        <v>0</v>
      </c>
      <c r="G21" s="1">
        <v>2</v>
      </c>
      <c r="J21" s="1">
        <v>30</v>
      </c>
      <c r="M21" s="1">
        <v>0</v>
      </c>
      <c r="P21" s="1">
        <v>0</v>
      </c>
      <c r="S21" s="1">
        <v>353</v>
      </c>
      <c r="V21" s="1">
        <v>0</v>
      </c>
      <c r="Y21" s="1">
        <v>0</v>
      </c>
      <c r="AB21" s="1">
        <v>0</v>
      </c>
      <c r="AE21" s="1">
        <v>0</v>
      </c>
      <c r="AH21" s="1">
        <v>0</v>
      </c>
      <c r="AK21" s="1">
        <v>367</v>
      </c>
      <c r="AN21" s="1">
        <v>0</v>
      </c>
      <c r="AQ21" s="1">
        <v>0</v>
      </c>
      <c r="AT21" s="1">
        <v>0</v>
      </c>
      <c r="AW21" s="1">
        <v>0</v>
      </c>
      <c r="AZ21" s="1">
        <v>0</v>
      </c>
      <c r="BC21" s="1">
        <v>0</v>
      </c>
    </row>
    <row r="22" spans="1:61" ht="31.9" customHeight="1" x14ac:dyDescent="0.35">
      <c r="A22" s="1" t="s">
        <v>560</v>
      </c>
      <c r="B22" s="1" t="s">
        <v>561</v>
      </c>
      <c r="C22" s="1" t="s">
        <v>50</v>
      </c>
      <c r="D22" s="1">
        <v>0</v>
      </c>
      <c r="G22" s="1">
        <v>0</v>
      </c>
      <c r="J22" s="1">
        <v>3</v>
      </c>
      <c r="M22" s="1">
        <v>0</v>
      </c>
      <c r="P22" s="1">
        <v>0</v>
      </c>
      <c r="S22" s="1">
        <v>0</v>
      </c>
      <c r="V22" s="1">
        <v>0</v>
      </c>
      <c r="Y22" s="1">
        <v>0</v>
      </c>
      <c r="AB22" s="1">
        <v>0</v>
      </c>
      <c r="AE22" s="1">
        <v>0</v>
      </c>
      <c r="AH22" s="1">
        <v>0</v>
      </c>
      <c r="AK22" s="1">
        <v>84</v>
      </c>
      <c r="AN22" s="1">
        <v>0</v>
      </c>
      <c r="AQ22" s="1">
        <v>0</v>
      </c>
      <c r="AT22" s="1">
        <v>0</v>
      </c>
      <c r="AW22" s="1">
        <v>0</v>
      </c>
      <c r="AZ22" s="1">
        <v>0</v>
      </c>
      <c r="BC22" s="1">
        <v>0</v>
      </c>
    </row>
    <row r="23" spans="1:61" ht="33" customHeight="1" x14ac:dyDescent="0.35">
      <c r="A23" s="1" t="s">
        <v>562</v>
      </c>
      <c r="B23" s="1" t="s">
        <v>563</v>
      </c>
      <c r="C23" s="1" t="s">
        <v>31</v>
      </c>
      <c r="D23" s="1">
        <v>0</v>
      </c>
      <c r="G23" s="1">
        <v>0</v>
      </c>
      <c r="J23" s="1">
        <v>90</v>
      </c>
      <c r="M23" s="1">
        <v>102</v>
      </c>
      <c r="P23" s="1">
        <v>0</v>
      </c>
      <c r="S23" s="1">
        <v>240</v>
      </c>
      <c r="V23" s="1">
        <v>5</v>
      </c>
      <c r="Y23" s="1">
        <v>0</v>
      </c>
      <c r="AB23" s="1">
        <v>0</v>
      </c>
      <c r="AE23" s="1">
        <v>0</v>
      </c>
      <c r="AH23" s="1">
        <v>0</v>
      </c>
      <c r="AK23" s="1">
        <v>300</v>
      </c>
      <c r="AN23" s="1">
        <v>0</v>
      </c>
      <c r="AQ23" s="1">
        <v>350</v>
      </c>
      <c r="AT23" s="1">
        <v>0</v>
      </c>
      <c r="AW23" s="1">
        <v>0</v>
      </c>
      <c r="AZ23" s="1">
        <v>0</v>
      </c>
      <c r="BC23" s="1">
        <v>0</v>
      </c>
    </row>
    <row r="24" spans="1:61" ht="38.5" customHeight="1" x14ac:dyDescent="0.35">
      <c r="BH24" s="18" t="s">
        <v>676</v>
      </c>
      <c r="BI24" s="18"/>
    </row>
  </sheetData>
  <mergeCells count="1">
    <mergeCell ref="BH24:BI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387A75C0BDFA4C9A6207531E866DA4" ma:contentTypeVersion="10" ma:contentTypeDescription="Create a new document." ma:contentTypeScope="" ma:versionID="5796aa2a025fb29edb37c782c2a56696">
  <xsd:schema xmlns:xsd="http://www.w3.org/2001/XMLSchema" xmlns:xs="http://www.w3.org/2001/XMLSchema" xmlns:p="http://schemas.microsoft.com/office/2006/metadata/properties" xmlns:ns3="bde7dfff-8e4d-4c0c-8a97-e0f74cbefdb7" targetNamespace="http://schemas.microsoft.com/office/2006/metadata/properties" ma:root="true" ma:fieldsID="79f2126022980cfa9eb985006b00f23c" ns3:_="">
    <xsd:import namespace="bde7dfff-8e4d-4c0c-8a97-e0f74cbefdb7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7dfff-8e4d-4c0c-8a97-e0f74cbefdb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e7dfff-8e4d-4c0c-8a97-e0f74cbefdb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71D45C-CE29-4FDA-98B1-7A5CD5E934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7dfff-8e4d-4c0c-8a97-e0f74cbefd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387DF1-DD7F-424D-9BC9-8605B168E75A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bde7dfff-8e4d-4c0c-8a97-e0f74cbefdb7"/>
  </ds:schemaRefs>
</ds:datastoreItem>
</file>

<file path=customXml/itemProps3.xml><?xml version="1.0" encoding="utf-8"?>
<ds:datastoreItem xmlns:ds="http://schemas.openxmlformats.org/officeDocument/2006/customXml" ds:itemID="{F201BE5C-3D23-4446-A66B-5A7BACD031D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931c2c7-b55d-42be-ae52-0a331f3382cf}" enabled="0" method="" siteId="{8931c2c7-b55d-42be-ae52-0a331f3382c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Instruction</vt:lpstr>
      <vt:lpstr>Eastern Cape</vt:lpstr>
      <vt:lpstr>KZN</vt:lpstr>
      <vt:lpstr>Free State</vt:lpstr>
      <vt:lpstr>North West</vt:lpstr>
      <vt:lpstr>Mpumalanga</vt:lpstr>
      <vt:lpstr>Limpopo</vt:lpstr>
      <vt:lpstr>Gauteng</vt:lpstr>
      <vt:lpstr>Western Cape</vt:lpstr>
      <vt:lpstr>Northern Cape</vt:lpstr>
      <vt:lpstr>FCL</vt:lpstr>
      <vt:lpstr>Institute and Corporate</vt:lpstr>
      <vt:lpstr>Sheet11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Manare Malekutu</dc:creator>
  <cp:lastModifiedBy>Manare Malekutu</cp:lastModifiedBy>
  <dcterms:created xsi:type="dcterms:W3CDTF">2025-02-06T07:19:03Z</dcterms:created>
  <dcterms:modified xsi:type="dcterms:W3CDTF">2025-03-24T12:22:55Z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0x01010017387A75C0BDFA4C9A6207531E866DA4</vt:lpwstr>
  </property>
</Properties>
</file>