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\Comms\2019\April\11-04-2019\"/>
    </mc:Choice>
  </mc:AlternateContent>
  <bookViews>
    <workbookView xWindow="0" yWindow="0" windowWidth="2304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9" i="1" l="1"/>
  <c r="L121" i="1"/>
  <c r="L116" i="1"/>
  <c r="L115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10" i="1"/>
  <c r="L111" i="1"/>
  <c r="L112" i="1"/>
  <c r="L113" i="1"/>
  <c r="L114" i="1"/>
  <c r="L117" i="1"/>
  <c r="L118" i="1"/>
  <c r="L119" i="1"/>
  <c r="L120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L7" i="1" l="1"/>
  <c r="L6" i="1"/>
  <c r="K5" i="1"/>
  <c r="L5" i="1" s="1"/>
</calcChain>
</file>

<file path=xl/sharedStrings.xml><?xml version="1.0" encoding="utf-8"?>
<sst xmlns="http://schemas.openxmlformats.org/spreadsheetml/2006/main" count="465" uniqueCount="295">
  <si>
    <t xml:space="preserve">REQUEST FOR QUOTATIONS AWARDED TO THE BIDDER SCORING THE HIGHEST POINTS IN TERMS OF THE NHLS PREFERENTIAL PROCUREMENT POLICY </t>
  </si>
  <si>
    <t>IMPLEMENTATION OF SUPPLY CHAIN MANAGEMENT POLICY</t>
  </si>
  <si>
    <t>RFQ NO</t>
  </si>
  <si>
    <t>BBBEE Level</t>
  </si>
  <si>
    <t>Unit Price</t>
  </si>
  <si>
    <t>Amount</t>
  </si>
  <si>
    <t>Vat@ 15%</t>
  </si>
  <si>
    <t>Total Amount (VAT INCL</t>
  </si>
  <si>
    <t>Number</t>
  </si>
  <si>
    <t>Appointed Service Provider</t>
  </si>
  <si>
    <t>Description</t>
  </si>
  <si>
    <t>Area</t>
  </si>
  <si>
    <t>Date Awarded</t>
  </si>
  <si>
    <t>Completion Period</t>
  </si>
  <si>
    <t>Gauteng</t>
  </si>
  <si>
    <t>LTC Tech South Africa Pty Ltd</t>
  </si>
  <si>
    <t xml:space="preserve">2 Weeks </t>
  </si>
  <si>
    <t>D &amp; F Commodity Broking cc</t>
  </si>
  <si>
    <t>3 Weeks</t>
  </si>
  <si>
    <t>Separation Scientific (Pty) Ltd</t>
  </si>
  <si>
    <t xml:space="preserve">4 Weeks </t>
  </si>
  <si>
    <t>REQUEST FOR THE OFFICE FURNITURE FOR NICD HIV LAB</t>
  </si>
  <si>
    <t>REQUEST FOR REAL TIME PCR MACHINE SYSTEM FOR NICD CED LAB</t>
  </si>
  <si>
    <t>Bolle Technologies</t>
  </si>
  <si>
    <t>SUPPLY AND INSTALL AIR CONDITIONERS TO THE CIV DEPARTMENT</t>
  </si>
  <si>
    <t>Rito Airconditioning</t>
  </si>
  <si>
    <t>SUPPLY AND INSTALL AIR CONDITIONERS TO THE HIV MOLECULAR DEPARTMENT</t>
  </si>
  <si>
    <t>Modern Steel Design cc</t>
  </si>
  <si>
    <t>SUPPLY AND FIT AWNING FOR A SHADE TO CVI</t>
  </si>
  <si>
    <t>Greensky (Pty) Ltd</t>
  </si>
  <si>
    <t>UPGRADE OF THE SIGNAGE AND DIRECTIONS AT NICD/NHLS SANDRINGHAM</t>
  </si>
  <si>
    <t>Nyiko ICT Solutions</t>
  </si>
  <si>
    <t>SUPPLY,DELIVER,AND INSTALL CONFERENCING SYSTEM</t>
  </si>
  <si>
    <t xml:space="preserve">8 Weeks </t>
  </si>
  <si>
    <t xml:space="preserve">6 Weeks </t>
  </si>
  <si>
    <t>REQUEST FOR LAB GLASSWASHER/DRYER FOR NICD HIV VIROLOGY</t>
  </si>
  <si>
    <t>Air Filter Maintenance Service</t>
  </si>
  <si>
    <t>REQUEST FOR PCR WORSTATION NICD ARML LAB</t>
  </si>
  <si>
    <t>Labotec Pty Ltd</t>
  </si>
  <si>
    <t>REQUEST FOR UPRIGHT FREEZER TO THE NICD TB LAB</t>
  </si>
  <si>
    <t xml:space="preserve">6 weeks </t>
  </si>
  <si>
    <t>REQUEST FOR A BENCHTOP INCUBATOR FOR THE NICD TB LAB</t>
  </si>
  <si>
    <t>Solar Biotech Pty Ltd</t>
  </si>
  <si>
    <t>REQUEST FOR CHEMICAL STORAGE CUPBOARD FOR NICD AMRL LAB</t>
  </si>
  <si>
    <t>United Scientific SA cc</t>
  </si>
  <si>
    <t>REQUEST FOR A MEDICAL FERRZER FOR THE NICD CED VIROLOGY LAB</t>
  </si>
  <si>
    <t>REQUEST FOR THE DOUBLE DOOR FRIDGE FOR THE CED LAB</t>
  </si>
  <si>
    <t>Inqaba Biotechnical Industries Pty Ltd</t>
  </si>
  <si>
    <t>REQUEST FOR A BENCHTOP CENTRIFUGE FOR NICD CED</t>
  </si>
  <si>
    <t>REQUEST FOR SINGLE DOOR MEDICAL PHARMACEUTICAL FRIDGE</t>
  </si>
  <si>
    <t>Labex (Pty) Ltd</t>
  </si>
  <si>
    <t xml:space="preserve">REQUEST FOR LAB AND FREZZER </t>
  </si>
  <si>
    <t>Monitoring &amp; Control Lab</t>
  </si>
  <si>
    <t>Genrev Group (Pty) Ltd</t>
  </si>
  <si>
    <t>REQUEST FOR WALL MOUNTED AND MOBILE CABINET</t>
  </si>
  <si>
    <t>Insukamini Trading</t>
  </si>
  <si>
    <t>Lyrcom CC</t>
  </si>
  <si>
    <t>PAINTING &amp; BLINDS TO STI DEPARTMENT AT NICD SANDRINGHAM</t>
  </si>
  <si>
    <t>2-3 Weeks</t>
  </si>
  <si>
    <t>SUPPLY AND INSTALL AIR AIRCONDITIONERS TO ARBO BLOCH H AT NICD SANDRINGHAM</t>
  </si>
  <si>
    <t>SUPPLY AND FIT NEW NOVILON SHEETING TO CEZPD SVPL AT NICD SANDRINGHAM</t>
  </si>
  <si>
    <t>Sebaeng Construction</t>
  </si>
  <si>
    <t>REQUEST FOR ULT FREEZER</t>
  </si>
  <si>
    <t>MICROPLATE READER</t>
  </si>
  <si>
    <t>Vacutec CC</t>
  </si>
  <si>
    <t>FISHER SCIENTIFIC BEAD MILL 24</t>
  </si>
  <si>
    <t>REQUEST FOR DOUBLE DOOR LAB FRIDGE</t>
  </si>
  <si>
    <t>REQUEST FOR INCUBATOR</t>
  </si>
  <si>
    <t>SUPPLY AND DELIVERY OF FIRST AID CONSUMABLES</t>
  </si>
  <si>
    <t>Mister First Aid Pty Ltd</t>
  </si>
  <si>
    <t>Lasec SA (Pty) Ltd</t>
  </si>
  <si>
    <t>6-8 Weeks</t>
  </si>
  <si>
    <t>REQUEST FO R 1X INCUBATOR FOR NICD CED LAB</t>
  </si>
  <si>
    <t>REQUEST FOR QUOTATIONS FOR 2017/2018 FINANCIAL YEAR FOR THE MONTH OF MARCH 2019 (RFQ'S MIN 5 DAYS ADVERT)</t>
  </si>
  <si>
    <t xml:space="preserve">4WEEKS  </t>
  </si>
  <si>
    <t>Kalrik Contracting Services</t>
  </si>
  <si>
    <t>SUPPLY AND INSTALL 12 000 BTU YORK INVERTER AND 30 AMP ISOLATOR INCLUDING WIRING TO THE DB WITH ELECTRICAL COC</t>
  </si>
  <si>
    <t>EC PMICR E</t>
  </si>
  <si>
    <t>Middlegroud Trading 92 CC</t>
  </si>
  <si>
    <t>SUPPLY AND INSTALL 24 000 BTU MID WALL SPLIT HEATING AND COOLING AIR CONDITIONER AND SUPPLY AND FIT 30Amp D/P ISOLATOR AT EACH AIR CON</t>
  </si>
  <si>
    <t>ST SS Gi E</t>
  </si>
  <si>
    <t>CHM VUWANI COMPUTER SOLUTIONS EASTERN CAPE (PTY) LTD</t>
  </si>
  <si>
    <t>CL4NX -203DPI, 4 INCH WIDE PRINTER INCLUDING USB AND POWER CABLE</t>
  </si>
  <si>
    <t>EC EHAEM E</t>
  </si>
  <si>
    <t>The Scientific Group (Pty ) Ltd</t>
  </si>
  <si>
    <t>ORTO ALRESA CONSUL 22 WITH SWING OUT ROTOR FOR 4 TUBES AND 4 ADAPTERS FOR 48 TUBES INCLUDING 4 LIDS FOR BUCKETS</t>
  </si>
  <si>
    <t>ST Bisho E</t>
  </si>
  <si>
    <t>Forms Media Independent CC</t>
  </si>
  <si>
    <t>DEFY C450 327L COMBI FRIDGE/FREEZER 1800X600X650MM - COLOUR WHITE - INCLUDING DELIVERY</t>
  </si>
  <si>
    <t>NT PATRC E</t>
  </si>
  <si>
    <t>SUPPLY &amp; INSTALL 1 x WATER PURIFICATION UNIT COMPLETE - CHORUS 2 RO/DI/UV 20 WITH BP AS QUOTED</t>
  </si>
  <si>
    <t>Biomed Healthcare Pty Ltd</t>
  </si>
  <si>
    <t>SUPPLY &amp; DELIVER 1 x ORBITAL SHAKER INCLUDING ROTATOR LID</t>
  </si>
  <si>
    <t>LASEC</t>
  </si>
  <si>
    <t>THERMAL CYCLER T100</t>
  </si>
  <si>
    <t>WC</t>
  </si>
  <si>
    <t>4-6 WEEKS</t>
  </si>
  <si>
    <t>FTA Enterprises</t>
  </si>
  <si>
    <t xml:space="preserve">DATE AND TIME STAMPS X 7 </t>
  </si>
  <si>
    <t>2WEEKS</t>
  </si>
  <si>
    <t>CENTEQ NETWORKING</t>
  </si>
  <si>
    <t>CCTV CAMERAS AND BIOMETRIC SOLUTIONS</t>
  </si>
  <si>
    <t>4 WEEKS</t>
  </si>
  <si>
    <t>NYALA TECHNOLOGIES</t>
  </si>
  <si>
    <t>GRAM STAINER AUTO</t>
  </si>
  <si>
    <t>3 WEEKS</t>
  </si>
  <si>
    <t>SIEMENS HEALTHINEERS</t>
  </si>
  <si>
    <t>PLATELET FUNCTION ANALYSER</t>
  </si>
  <si>
    <t>SUPPLY AND INSTALL MESSENGER MONITORING SYSTEM X 1</t>
  </si>
  <si>
    <t>CENTRIFUGE BENCH TOP MODEL Z446</t>
  </si>
  <si>
    <t>8 WEEKS</t>
  </si>
  <si>
    <t>JC REFRIGERATION</t>
  </si>
  <si>
    <t xml:space="preserve">SUPPLY AND INSTALL AIR CONS </t>
  </si>
  <si>
    <t>SUPPLY AND INSTALL AIR CONS  MANAG E</t>
  </si>
  <si>
    <t>2 WEEKS</t>
  </si>
  <si>
    <t>BIOMED</t>
  </si>
  <si>
    <t>THERMO HERAEUS MEGA 16R</t>
  </si>
  <si>
    <t>LABOTEC</t>
  </si>
  <si>
    <t>UNIVERSAL 320R X 1</t>
  </si>
  <si>
    <t>6 WEEKS</t>
  </si>
  <si>
    <t>IEPSA</t>
  </si>
  <si>
    <t>OSMOMETER X 1</t>
  </si>
  <si>
    <t>Scientific Manufacturing</t>
  </si>
  <si>
    <t>Steel Lab Bench / Trolley with Castors</t>
  </si>
  <si>
    <t xml:space="preserve">Sworn Affidavit </t>
  </si>
  <si>
    <t>Storage Racks</t>
  </si>
  <si>
    <t>SepSci</t>
  </si>
  <si>
    <t>Roller Mixer</t>
  </si>
  <si>
    <t>Lasec</t>
  </si>
  <si>
    <t>Slide Dryer Rack</t>
  </si>
  <si>
    <t>Wire / Mesh Cage</t>
  </si>
  <si>
    <t>Digital Automated Single Channel Pipette</t>
  </si>
  <si>
    <t>Chembiz</t>
  </si>
  <si>
    <t>Micro Centrifuge</t>
  </si>
  <si>
    <t>Sworn avidavit</t>
  </si>
  <si>
    <t>Simplex</t>
  </si>
  <si>
    <t>Date &amp; Time Stamp</t>
  </si>
  <si>
    <t>Mobile Cages for Biohazard Waste</t>
  </si>
  <si>
    <t>Wirsam</t>
  </si>
  <si>
    <t>Double Header Microscope</t>
  </si>
  <si>
    <t>ALS</t>
  </si>
  <si>
    <t>Microscope with Camera</t>
  </si>
  <si>
    <t>Iepsa Medical</t>
  </si>
  <si>
    <t>Osmometer</t>
  </si>
  <si>
    <t>Inqaba Biotech</t>
  </si>
  <si>
    <t>Digital Multi Channel Pipette</t>
  </si>
  <si>
    <t>Bright Field Microscope</t>
  </si>
  <si>
    <t>10 Header Training Microscope</t>
  </si>
  <si>
    <t>La Kado Holding</t>
  </si>
  <si>
    <t>Single Door Twin Compartment fridge</t>
  </si>
  <si>
    <t>Esco</t>
  </si>
  <si>
    <t>Ultra Low Upright -80°C to -86°C Freezer</t>
  </si>
  <si>
    <t>Double Hinged Swing Out Fridge</t>
  </si>
  <si>
    <t>Vacutec</t>
  </si>
  <si>
    <t>PCR Hood</t>
  </si>
  <si>
    <t>AEC Amersham</t>
  </si>
  <si>
    <t>Microplate &amp; Cuvette Reader</t>
  </si>
  <si>
    <t>JC Refrigeration</t>
  </si>
  <si>
    <t>Aircon - 24 000BTU</t>
  </si>
  <si>
    <t>United Scientific</t>
  </si>
  <si>
    <t>UV PCR Workstation</t>
  </si>
  <si>
    <t>Neo Technologies</t>
  </si>
  <si>
    <t>Mirrorless Digital Camera</t>
  </si>
  <si>
    <t>Multimode Trading</t>
  </si>
  <si>
    <t>Aircons x 3</t>
  </si>
  <si>
    <t>Centeq</t>
  </si>
  <si>
    <t>Supply and install a CCTV monitoring system</t>
  </si>
  <si>
    <t>Twin Compartment -10°C to -25°C Freezer</t>
  </si>
  <si>
    <t>CO2 Incubator</t>
  </si>
  <si>
    <t>Carl Zeiss</t>
  </si>
  <si>
    <t>Microscope</t>
  </si>
  <si>
    <t>Ikhaya Automation Systems</t>
  </si>
  <si>
    <t>Supply and Install a Temperature Monitoring &amp; Alert System</t>
  </si>
  <si>
    <t>Facilities</t>
  </si>
  <si>
    <t xml:space="preserve">Expedite Venturing Business </t>
  </si>
  <si>
    <t>SUPPLY AND FIT NEW TENDER BOX TO NHLS RECEIPTION AREA, AT SANDRINGHAM</t>
  </si>
  <si>
    <t>Sandringham</t>
  </si>
  <si>
    <t>12 DAYS</t>
  </si>
  <si>
    <t>BOLLE TECHNOLOGIES</t>
  </si>
  <si>
    <t>Supply and Install airconditioners at Guest House</t>
  </si>
  <si>
    <t>38 DAYS</t>
  </si>
  <si>
    <t>RFN DMP</t>
  </si>
  <si>
    <t>Supply and Install airconditioners at DMP at Sandringham</t>
  </si>
  <si>
    <t>DMP</t>
  </si>
  <si>
    <t>45 DAYS</t>
  </si>
  <si>
    <t>Embhuleni</t>
  </si>
  <si>
    <t>Sothern Ambition</t>
  </si>
  <si>
    <t>Renovations to Embhuleni Laboratory</t>
  </si>
  <si>
    <t>Embhuleni Laboratory</t>
  </si>
  <si>
    <t>2 Months</t>
  </si>
  <si>
    <t>Willovale Lab</t>
  </si>
  <si>
    <t>Sparazzo Consulting and Civil</t>
  </si>
  <si>
    <t>Renovations to Willowvale Lab</t>
  </si>
  <si>
    <t>Willowvale Laboratory</t>
  </si>
  <si>
    <t>3.5 Months</t>
  </si>
  <si>
    <t>EC</t>
  </si>
  <si>
    <t xml:space="preserve">O2 INCUBATOR </t>
  </si>
  <si>
    <t xml:space="preserve">FREE STATE </t>
  </si>
  <si>
    <t>Neo Technologies Pty Ltd</t>
  </si>
  <si>
    <t xml:space="preserve">BIOINFORMATICS PC </t>
  </si>
  <si>
    <t xml:space="preserve">DIGITAL TIME CLOCK </t>
  </si>
  <si>
    <t>DIGITAL THERMOMETER</t>
  </si>
  <si>
    <t>Waltons Stationery Co Ltd (Johannesburg)</t>
  </si>
  <si>
    <t xml:space="preserve">Boardroom table </t>
  </si>
  <si>
    <t>1420572, 1420578, 1420566</t>
  </si>
  <si>
    <t>Sam and Nkati Holdings (PTY) LTD</t>
  </si>
  <si>
    <t>Sliding Double Door Glass Fridges x3</t>
  </si>
  <si>
    <t>Mpumalanga  -  Evander, Middelburg, Kwamhlanga</t>
  </si>
  <si>
    <t>Ikando (PTY) LTD t/a IT Master</t>
  </si>
  <si>
    <t>25x Barcode Scanners including Stands</t>
  </si>
  <si>
    <t>Mpumalanga  -  GSN Business Unit</t>
  </si>
  <si>
    <t>5x Light Microscopes</t>
  </si>
  <si>
    <t>Mpumalanga  -  Evander, Mmamethlake, Standerton, Middelburg, Kwamhlanga</t>
  </si>
  <si>
    <t>Biomed</t>
  </si>
  <si>
    <t>2x Sliding Double Door Glass Fridges</t>
  </si>
  <si>
    <t>Mpumalanga  -  Ermelo</t>
  </si>
  <si>
    <t>1x Fluorescence Microscope</t>
  </si>
  <si>
    <t>GAU119</t>
  </si>
  <si>
    <t>Analytical &amp; Diagnostic Product</t>
  </si>
  <si>
    <t>Micrplate Reader</t>
  </si>
  <si>
    <t>Tshwane Chemistry</t>
  </si>
  <si>
    <t>28.03.2019</t>
  </si>
  <si>
    <t>4-6weeks</t>
  </si>
  <si>
    <t>GAU121</t>
  </si>
  <si>
    <t>LA-Kado Holdings</t>
  </si>
  <si>
    <t>Platform Scale</t>
  </si>
  <si>
    <t>DMP Production</t>
  </si>
  <si>
    <t>GAU130</t>
  </si>
  <si>
    <t>Micro Scale</t>
  </si>
  <si>
    <t>Kenghodings</t>
  </si>
  <si>
    <t>Minor Renovations to Nylstroom Laboratory</t>
  </si>
  <si>
    <t>Nylstroom Laboratory</t>
  </si>
  <si>
    <t>20 DAYS</t>
  </si>
  <si>
    <t>Sasi Projects</t>
  </si>
  <si>
    <t>Renovations to Butterworth Laboratory, NHLS Eastern Cape</t>
  </si>
  <si>
    <t>Butterworth Laboratory</t>
  </si>
  <si>
    <t>21 DAYS</t>
  </si>
  <si>
    <t>PPSA Construction</t>
  </si>
  <si>
    <t>Renovations to Victoria Laboratory, NHLS Eastern Cape</t>
  </si>
  <si>
    <t>Victoria Laboratory</t>
  </si>
  <si>
    <t>30 DAYS</t>
  </si>
  <si>
    <t>Tetrabyte Technologies</t>
  </si>
  <si>
    <t>SUPPLY AND DELIVERY OF CABLING (MOLEX CAT6A)</t>
  </si>
  <si>
    <t>IT OPS NETWORKS</t>
  </si>
  <si>
    <t>21 days</t>
  </si>
  <si>
    <t>Datacentrix (Pty) Ltd</t>
  </si>
  <si>
    <t xml:space="preserve">SOLARWINDS LICENSE RENEWAL </t>
  </si>
  <si>
    <t>29 days</t>
  </si>
  <si>
    <t>ADICON INVESTMENT PTY LTD</t>
  </si>
  <si>
    <t>PAVING WORKS TO PARKING AREA AT SANDRINGHAM.</t>
  </si>
  <si>
    <t>CORPORATE FACILITIES</t>
  </si>
  <si>
    <t>37 days</t>
  </si>
  <si>
    <t>313, 720.00</t>
  </si>
  <si>
    <t>Lwazi Temo Holdings(Pty)Ltd</t>
  </si>
  <si>
    <t xml:space="preserve"> Supply and install 1x full 17u network/ server cabinet.</t>
  </si>
  <si>
    <t>38 days</t>
  </si>
  <si>
    <t>Khethakanye Trading &amp; Projects</t>
  </si>
  <si>
    <t>RENOVATIONS TO BACTERIOLOGY AND BIOAEROSOL LABORATORY AT NIOH IMMUNOLOGY BRAAMFONTEIN.</t>
  </si>
  <si>
    <t>NIOH</t>
  </si>
  <si>
    <t>49 days</t>
  </si>
  <si>
    <t>Mphando Engineering Services</t>
  </si>
  <si>
    <t>RENOVATIONS TO THEMBA HOSPITAL</t>
  </si>
  <si>
    <t>MPUMALANGA</t>
  </si>
  <si>
    <t>91 days</t>
  </si>
  <si>
    <t>RFB2005 2015</t>
  </si>
  <si>
    <t xml:space="preserve"> IT EQUIPMENTS (LAPTOPS &amp; DESKTOPS).</t>
  </si>
  <si>
    <t>FREE STATE, NORTHWEST &amp; EASTERN CAPE</t>
  </si>
  <si>
    <t>57 days</t>
  </si>
  <si>
    <t xml:space="preserve">SUPPLY AND INSTALL AIR CONDITIONERS TO SHE DEPARTMENT NIOH </t>
  </si>
  <si>
    <t>22 days</t>
  </si>
  <si>
    <t>Motshilwane Trading (Pty) Ltd</t>
  </si>
  <si>
    <t>RENOVATIONS TO TSHEPONG VIRAL LOAD LAB</t>
  </si>
  <si>
    <t>NW</t>
  </si>
  <si>
    <t>LEVEL 1 = 20 BBBEE SCORE</t>
  </si>
  <si>
    <t>417,570.00</t>
  </si>
  <si>
    <t xml:space="preserve">NON-VAT SUPPLIER </t>
  </si>
  <si>
    <t>Dryland Holdings</t>
  </si>
  <si>
    <t>ALTERATIONS TO BOILER HOUSE SANDRINGHAM</t>
  </si>
  <si>
    <t>CORPORATE</t>
  </si>
  <si>
    <t>250,810.00</t>
  </si>
  <si>
    <t xml:space="preserve">MINOR RENOVATIONS </t>
  </si>
  <si>
    <t>R 70,380.00</t>
  </si>
  <si>
    <t>RENOVATIONS TO THE RECEIPTION AREA</t>
  </si>
  <si>
    <t>R 49,900.00</t>
  </si>
  <si>
    <t>Phola Aircon Enterprises CC</t>
  </si>
  <si>
    <t>28000 BTU AIRCON FOR WITPORT</t>
  </si>
  <si>
    <t>LIMP</t>
  </si>
  <si>
    <t>R 42,220.00</t>
  </si>
  <si>
    <t>280000 BTU AIRCON FOR GROBLESDAL LAB</t>
  </si>
  <si>
    <t>R 41,170.00</t>
  </si>
  <si>
    <t>SJ Global Construction (Pty) Ltd</t>
  </si>
  <si>
    <t xml:space="preserve">RENOVATIONS TO NHLS (RUSTENBURG) </t>
  </si>
  <si>
    <t>FISANI MTHEMBU</t>
  </si>
  <si>
    <t>R 325,855.00</t>
  </si>
  <si>
    <t>NON VAT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</si>
</sst>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14409]dd/mm/yyyy;@"/>
    <numFmt numFmtId="165" formatCode="[$R-1C09]#,##0.00"/>
    <numFmt numFmtId="166" formatCode="&quot;R&quot;#,##0.00"/>
    <numFmt numFmtId="167" formatCode="[$R-1C09]\ #,##0.00"/>
    <numFmt numFmtId="168" formatCode="[$R-1C09]#,##0.00;[Red][$R-1C09]#,##0.00"/>
    <numFmt numFmtId="169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Unicode MS"/>
      <family val="2"/>
    </font>
    <font>
      <b/>
      <sz val="9"/>
      <color theme="1"/>
      <name val="Arial Unicode MS"/>
      <family val="2"/>
    </font>
    <font>
      <b/>
      <u/>
      <sz val="9"/>
      <color theme="10"/>
      <name val="Arial Unicode MS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Unicode MS"/>
      <family val="2"/>
    </font>
    <font>
      <sz val="10"/>
      <color theme="1"/>
      <name val="Arial Unicode MS"/>
      <family val="2"/>
    </font>
    <font>
      <sz val="9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0" fillId="0" borderId="1" xfId="0" applyFon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5" fontId="0" fillId="0" borderId="1" xfId="0" applyNumberFormat="1" applyBorder="1" applyAlignment="1">
      <alignment horizontal="left"/>
    </xf>
    <xf numFmtId="17" fontId="0" fillId="0" borderId="1" xfId="0" applyNumberFormat="1" applyBorder="1" applyAlignment="1">
      <alignment horizontal="left"/>
    </xf>
    <xf numFmtId="16" fontId="0" fillId="0" borderId="1" xfId="0" applyNumberFormat="1" applyBorder="1" applyAlignment="1">
      <alignment horizontal="left"/>
    </xf>
    <xf numFmtId="15" fontId="0" fillId="0" borderId="1" xfId="0" applyNumberFormat="1" applyFont="1" applyBorder="1" applyAlignment="1">
      <alignment horizontal="left"/>
    </xf>
    <xf numFmtId="22" fontId="0" fillId="0" borderId="1" xfId="0" applyNumberForma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7" fillId="0" borderId="1" xfId="0" applyNumberFormat="1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/>
    <xf numFmtId="165" fontId="0" fillId="0" borderId="1" xfId="0" applyNumberFormat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/>
    <xf numFmtId="0" fontId="10" fillId="0" borderId="1" xfId="0" applyFont="1" applyBorder="1"/>
    <xf numFmtId="1" fontId="0" fillId="0" borderId="1" xfId="0" applyNumberFormat="1" applyFont="1" applyBorder="1"/>
    <xf numFmtId="0" fontId="0" fillId="0" borderId="0" xfId="0" applyFont="1"/>
    <xf numFmtId="1" fontId="0" fillId="0" borderId="6" xfId="0" applyNumberFormat="1" applyFont="1" applyFill="1" applyBorder="1"/>
    <xf numFmtId="164" fontId="0" fillId="2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2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167" fontId="1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3" fillId="0" borderId="1" xfId="0" applyFont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6" fontId="0" fillId="0" borderId="5" xfId="0" applyNumberFormat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1" xfId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4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left" vertical="center"/>
    </xf>
    <xf numFmtId="169" fontId="0" fillId="0" borderId="1" xfId="0" applyNumberFormat="1" applyBorder="1" applyAlignment="1">
      <alignment horizontal="left"/>
    </xf>
    <xf numFmtId="16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t@%201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89" workbookViewId="0">
      <selection activeCell="N109" sqref="N109"/>
    </sheetView>
  </sheetViews>
  <sheetFormatPr defaultRowHeight="15" x14ac:dyDescent="0.25"/>
  <cols>
    <col min="1" max="1" width="8.85546875" style="43"/>
    <col min="2" max="2" width="8" bestFit="1" customWidth="1"/>
    <col min="3" max="3" width="39.28515625" customWidth="1"/>
    <col min="4" max="4" width="56.7109375" customWidth="1"/>
    <col min="5" max="5" width="23.140625" style="6" customWidth="1"/>
    <col min="6" max="6" width="18.28515625" style="6" customWidth="1"/>
    <col min="7" max="7" width="14.7109375" style="6" customWidth="1"/>
    <col min="8" max="8" width="17.42578125" style="6" customWidth="1"/>
    <col min="9" max="9" width="15.7109375" style="6" customWidth="1"/>
    <col min="10" max="10" width="22.28515625" style="6" bestFit="1" customWidth="1"/>
    <col min="11" max="11" width="13.7109375" style="6" customWidth="1"/>
    <col min="12" max="12" width="21.7109375" style="6" customWidth="1"/>
    <col min="14" max="14" width="11.140625" bestFit="1" customWidth="1"/>
  </cols>
  <sheetData>
    <row r="1" spans="1:13" ht="15.75" x14ac:dyDescent="0.3">
      <c r="A1" s="40" t="s">
        <v>1</v>
      </c>
      <c r="B1" s="2"/>
      <c r="C1" s="2"/>
      <c r="D1" s="2"/>
      <c r="E1" s="4"/>
      <c r="F1" s="4"/>
      <c r="G1" s="4"/>
      <c r="H1" s="4"/>
      <c r="I1" s="4"/>
      <c r="J1" s="4"/>
      <c r="K1" s="4"/>
      <c r="L1" s="4"/>
      <c r="M1" s="1"/>
    </row>
    <row r="2" spans="1:13" ht="15.75" x14ac:dyDescent="0.3">
      <c r="A2" s="40" t="s">
        <v>0</v>
      </c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1"/>
    </row>
    <row r="3" spans="1:13" ht="15.75" x14ac:dyDescent="0.3">
      <c r="A3" s="40" t="s">
        <v>73</v>
      </c>
      <c r="B3" s="2"/>
      <c r="C3" s="2"/>
      <c r="D3" s="2"/>
      <c r="E3" s="4"/>
      <c r="F3" s="4"/>
      <c r="G3" s="4"/>
      <c r="H3" s="4"/>
      <c r="I3" s="4"/>
      <c r="J3" s="4"/>
      <c r="K3" s="4"/>
      <c r="L3" s="4"/>
      <c r="M3" s="1"/>
    </row>
    <row r="4" spans="1:13" s="3" customFormat="1" ht="27" x14ac:dyDescent="0.25">
      <c r="A4" s="41" t="s">
        <v>8</v>
      </c>
      <c r="B4" s="12" t="s">
        <v>2</v>
      </c>
      <c r="C4" s="12" t="s">
        <v>9</v>
      </c>
      <c r="D4" s="12" t="s">
        <v>10</v>
      </c>
      <c r="E4" s="7" t="s">
        <v>11</v>
      </c>
      <c r="F4" s="7" t="s">
        <v>12</v>
      </c>
      <c r="G4" s="5" t="s">
        <v>3</v>
      </c>
      <c r="H4" s="5" t="s">
        <v>13</v>
      </c>
      <c r="I4" s="5" t="s">
        <v>4</v>
      </c>
      <c r="J4" s="7" t="s">
        <v>5</v>
      </c>
      <c r="K4" s="68" t="s">
        <v>6</v>
      </c>
      <c r="L4" s="7" t="s">
        <v>7</v>
      </c>
    </row>
    <row r="5" spans="1:13" s="3" customFormat="1" x14ac:dyDescent="0.25">
      <c r="A5" s="36">
        <v>1</v>
      </c>
      <c r="B5" s="14">
        <v>745649</v>
      </c>
      <c r="C5" s="14" t="s">
        <v>17</v>
      </c>
      <c r="D5" s="15" t="s">
        <v>21</v>
      </c>
      <c r="E5" s="54" t="s">
        <v>14</v>
      </c>
      <c r="F5" s="28">
        <v>43529</v>
      </c>
      <c r="G5" s="23">
        <v>2</v>
      </c>
      <c r="H5" s="23" t="s">
        <v>20</v>
      </c>
      <c r="I5" s="30">
        <v>31420</v>
      </c>
      <c r="J5" s="30">
        <v>31420</v>
      </c>
      <c r="K5" s="69">
        <f t="shared" ref="K5:K68" si="0">J5*0.15</f>
        <v>4713</v>
      </c>
      <c r="L5" s="30">
        <f t="shared" ref="L5:L68" si="1">J5+K5</f>
        <v>36133</v>
      </c>
    </row>
    <row r="6" spans="1:13" s="3" customFormat="1" ht="30" x14ac:dyDescent="0.25">
      <c r="A6" s="36">
        <v>2</v>
      </c>
      <c r="B6" s="14">
        <v>696680</v>
      </c>
      <c r="C6" s="14" t="s">
        <v>15</v>
      </c>
      <c r="D6" s="15" t="s">
        <v>22</v>
      </c>
      <c r="E6" s="54" t="s">
        <v>14</v>
      </c>
      <c r="F6" s="28">
        <v>43531</v>
      </c>
      <c r="G6" s="23">
        <v>4</v>
      </c>
      <c r="H6" s="23" t="s">
        <v>20</v>
      </c>
      <c r="I6" s="31">
        <v>340019.85</v>
      </c>
      <c r="J6" s="30">
        <v>340019.85</v>
      </c>
      <c r="K6" s="69">
        <f t="shared" si="0"/>
        <v>51002.977499999994</v>
      </c>
      <c r="L6" s="30">
        <f t="shared" si="1"/>
        <v>391022.82749999996</v>
      </c>
    </row>
    <row r="7" spans="1:13" ht="30" x14ac:dyDescent="0.25">
      <c r="A7" s="36">
        <v>3</v>
      </c>
      <c r="B7" s="11">
        <v>1698310</v>
      </c>
      <c r="C7" s="11" t="s">
        <v>23</v>
      </c>
      <c r="D7" s="13" t="s">
        <v>24</v>
      </c>
      <c r="E7" s="10" t="s">
        <v>14</v>
      </c>
      <c r="F7" s="25">
        <v>43532</v>
      </c>
      <c r="G7" s="10">
        <v>1</v>
      </c>
      <c r="H7" s="10" t="s">
        <v>18</v>
      </c>
      <c r="I7" s="32">
        <v>43495.28</v>
      </c>
      <c r="J7" s="32">
        <v>43495.28</v>
      </c>
      <c r="K7" s="69">
        <f t="shared" si="0"/>
        <v>6524.2919999999995</v>
      </c>
      <c r="L7" s="32">
        <f t="shared" si="1"/>
        <v>50019.572</v>
      </c>
    </row>
    <row r="8" spans="1:13" ht="30" x14ac:dyDescent="0.25">
      <c r="A8" s="36">
        <v>4</v>
      </c>
      <c r="B8" s="11">
        <v>745650</v>
      </c>
      <c r="C8" s="11" t="s">
        <v>25</v>
      </c>
      <c r="D8" s="13" t="s">
        <v>26</v>
      </c>
      <c r="E8" s="10" t="s">
        <v>14</v>
      </c>
      <c r="F8" s="27">
        <v>43532</v>
      </c>
      <c r="G8" s="10">
        <v>1</v>
      </c>
      <c r="H8" s="10" t="s">
        <v>20</v>
      </c>
      <c r="I8" s="32">
        <v>39728.559999999998</v>
      </c>
      <c r="J8" s="32">
        <v>39728.559999999998</v>
      </c>
      <c r="K8" s="69">
        <f t="shared" si="0"/>
        <v>5959.2839999999997</v>
      </c>
      <c r="L8" s="32">
        <f t="shared" si="1"/>
        <v>45687.843999999997</v>
      </c>
    </row>
    <row r="9" spans="1:13" x14ac:dyDescent="0.25">
      <c r="A9" s="36">
        <v>5</v>
      </c>
      <c r="B9" s="11">
        <v>1698344</v>
      </c>
      <c r="C9" s="11" t="s">
        <v>27</v>
      </c>
      <c r="D9" s="13" t="s">
        <v>28</v>
      </c>
      <c r="E9" s="10" t="s">
        <v>14</v>
      </c>
      <c r="F9" s="25">
        <v>43533</v>
      </c>
      <c r="G9" s="10">
        <v>1</v>
      </c>
      <c r="H9" s="10" t="s">
        <v>16</v>
      </c>
      <c r="I9" s="32">
        <v>12020</v>
      </c>
      <c r="J9" s="32">
        <v>12020</v>
      </c>
      <c r="K9" s="69">
        <f t="shared" si="0"/>
        <v>1803</v>
      </c>
      <c r="L9" s="32">
        <f t="shared" si="1"/>
        <v>13823</v>
      </c>
    </row>
    <row r="10" spans="1:13" ht="30" x14ac:dyDescent="0.25">
      <c r="A10" s="36">
        <v>6</v>
      </c>
      <c r="B10" s="11">
        <v>6957791</v>
      </c>
      <c r="C10" s="11" t="s">
        <v>29</v>
      </c>
      <c r="D10" s="13" t="s">
        <v>30</v>
      </c>
      <c r="E10" s="10" t="s">
        <v>14</v>
      </c>
      <c r="F10" s="25">
        <v>43537</v>
      </c>
      <c r="G10" s="10">
        <v>2</v>
      </c>
      <c r="H10" s="10" t="s">
        <v>33</v>
      </c>
      <c r="I10" s="32">
        <v>184280</v>
      </c>
      <c r="J10" s="32">
        <v>184280</v>
      </c>
      <c r="K10" s="69">
        <f t="shared" si="0"/>
        <v>27642</v>
      </c>
      <c r="L10" s="32">
        <f t="shared" si="1"/>
        <v>211922</v>
      </c>
    </row>
    <row r="11" spans="1:13" x14ac:dyDescent="0.25">
      <c r="A11" s="36">
        <v>7</v>
      </c>
      <c r="B11" s="11">
        <v>1493105</v>
      </c>
      <c r="C11" s="11" t="s">
        <v>31</v>
      </c>
      <c r="D11" s="11" t="s">
        <v>32</v>
      </c>
      <c r="E11" s="10" t="s">
        <v>14</v>
      </c>
      <c r="F11" s="25">
        <v>43538</v>
      </c>
      <c r="G11" s="10">
        <v>1</v>
      </c>
      <c r="H11" s="10" t="s">
        <v>34</v>
      </c>
      <c r="I11" s="32">
        <v>193900</v>
      </c>
      <c r="J11" s="32">
        <v>193900</v>
      </c>
      <c r="K11" s="69">
        <f t="shared" si="0"/>
        <v>29085</v>
      </c>
      <c r="L11" s="32">
        <f t="shared" si="1"/>
        <v>222985</v>
      </c>
    </row>
    <row r="12" spans="1:13" x14ac:dyDescent="0.25">
      <c r="A12" s="36">
        <v>8</v>
      </c>
      <c r="B12" s="11">
        <v>1486009</v>
      </c>
      <c r="C12" s="11" t="s">
        <v>19</v>
      </c>
      <c r="D12" s="11" t="s">
        <v>35</v>
      </c>
      <c r="E12" s="10" t="s">
        <v>14</v>
      </c>
      <c r="F12" s="25">
        <v>43538</v>
      </c>
      <c r="G12" s="10">
        <v>7</v>
      </c>
      <c r="H12" s="10" t="s">
        <v>33</v>
      </c>
      <c r="I12" s="32">
        <v>191676</v>
      </c>
      <c r="J12" s="32">
        <v>191676</v>
      </c>
      <c r="K12" s="69">
        <f t="shared" si="0"/>
        <v>28751.399999999998</v>
      </c>
      <c r="L12" s="32">
        <f t="shared" si="1"/>
        <v>220427.4</v>
      </c>
    </row>
    <row r="13" spans="1:13" x14ac:dyDescent="0.25">
      <c r="A13" s="36">
        <v>9</v>
      </c>
      <c r="B13" s="11">
        <v>1485493</v>
      </c>
      <c r="C13" s="11" t="s">
        <v>36</v>
      </c>
      <c r="D13" s="13" t="s">
        <v>37</v>
      </c>
      <c r="E13" s="10" t="s">
        <v>14</v>
      </c>
      <c r="F13" s="25">
        <v>43538</v>
      </c>
      <c r="G13" s="10">
        <v>4</v>
      </c>
      <c r="H13" s="10" t="s">
        <v>34</v>
      </c>
      <c r="I13" s="32">
        <v>60519</v>
      </c>
      <c r="J13" s="32">
        <v>121038</v>
      </c>
      <c r="K13" s="69">
        <f t="shared" si="0"/>
        <v>18155.7</v>
      </c>
      <c r="L13" s="32">
        <f t="shared" si="1"/>
        <v>139193.70000000001</v>
      </c>
    </row>
    <row r="14" spans="1:13" x14ac:dyDescent="0.25">
      <c r="A14" s="36">
        <v>10</v>
      </c>
      <c r="B14" s="11">
        <v>146094</v>
      </c>
      <c r="C14" s="11" t="s">
        <v>38</v>
      </c>
      <c r="D14" s="13" t="s">
        <v>39</v>
      </c>
      <c r="E14" s="10" t="s">
        <v>14</v>
      </c>
      <c r="F14" s="25">
        <v>43538</v>
      </c>
      <c r="G14" s="10">
        <v>4</v>
      </c>
      <c r="H14" s="10" t="s">
        <v>40</v>
      </c>
      <c r="I14" s="32">
        <v>31500</v>
      </c>
      <c r="J14" s="32">
        <v>31500</v>
      </c>
      <c r="K14" s="69">
        <f t="shared" si="0"/>
        <v>4725</v>
      </c>
      <c r="L14" s="32">
        <f t="shared" si="1"/>
        <v>36225</v>
      </c>
    </row>
    <row r="15" spans="1:13" x14ac:dyDescent="0.25">
      <c r="A15" s="36">
        <v>11</v>
      </c>
      <c r="B15" s="11">
        <v>1460940</v>
      </c>
      <c r="C15" s="11" t="s">
        <v>38</v>
      </c>
      <c r="D15" s="13" t="s">
        <v>41</v>
      </c>
      <c r="E15" s="10" t="s">
        <v>14</v>
      </c>
      <c r="F15" s="25">
        <v>43538</v>
      </c>
      <c r="G15" s="10">
        <v>4</v>
      </c>
      <c r="H15" s="10" t="s">
        <v>34</v>
      </c>
      <c r="I15" s="32">
        <v>23809</v>
      </c>
      <c r="J15" s="32">
        <v>23809</v>
      </c>
      <c r="K15" s="69">
        <f t="shared" si="0"/>
        <v>3571.35</v>
      </c>
      <c r="L15" s="32">
        <f t="shared" si="1"/>
        <v>27380.35</v>
      </c>
    </row>
    <row r="16" spans="1:13" x14ac:dyDescent="0.25">
      <c r="A16" s="36">
        <v>12</v>
      </c>
      <c r="B16" s="11">
        <v>1485495</v>
      </c>
      <c r="C16" s="11" t="s">
        <v>42</v>
      </c>
      <c r="D16" s="11" t="s">
        <v>43</v>
      </c>
      <c r="E16" s="10" t="s">
        <v>14</v>
      </c>
      <c r="F16" s="25">
        <v>43538</v>
      </c>
      <c r="G16" s="10">
        <v>2</v>
      </c>
      <c r="H16" s="10" t="s">
        <v>33</v>
      </c>
      <c r="I16" s="32">
        <v>12973.19</v>
      </c>
      <c r="J16" s="32">
        <v>12973.19</v>
      </c>
      <c r="K16" s="69">
        <f t="shared" si="0"/>
        <v>1945.9784999999999</v>
      </c>
      <c r="L16" s="32">
        <f t="shared" si="1"/>
        <v>14919.1685</v>
      </c>
    </row>
    <row r="17" spans="1:12" ht="30" x14ac:dyDescent="0.25">
      <c r="A17" s="36">
        <v>13</v>
      </c>
      <c r="B17" s="11">
        <v>961267</v>
      </c>
      <c r="C17" s="11" t="s">
        <v>44</v>
      </c>
      <c r="D17" s="13" t="s">
        <v>45</v>
      </c>
      <c r="E17" s="10" t="s">
        <v>14</v>
      </c>
      <c r="F17" s="25">
        <v>43539</v>
      </c>
      <c r="G17" s="10">
        <v>2</v>
      </c>
      <c r="H17" s="10" t="s">
        <v>74</v>
      </c>
      <c r="I17" s="32">
        <v>28000</v>
      </c>
      <c r="J17" s="32">
        <v>28000</v>
      </c>
      <c r="K17" s="69">
        <f t="shared" si="0"/>
        <v>4200</v>
      </c>
      <c r="L17" s="32">
        <f t="shared" si="1"/>
        <v>32200</v>
      </c>
    </row>
    <row r="18" spans="1:12" x14ac:dyDescent="0.25">
      <c r="A18" s="36">
        <v>14</v>
      </c>
      <c r="B18" s="11">
        <v>696677</v>
      </c>
      <c r="C18" s="11" t="s">
        <v>44</v>
      </c>
      <c r="D18" s="13" t="s">
        <v>46</v>
      </c>
      <c r="E18" s="10" t="s">
        <v>14</v>
      </c>
      <c r="F18" s="25">
        <v>43539</v>
      </c>
      <c r="G18" s="10">
        <v>2</v>
      </c>
      <c r="H18" s="10" t="s">
        <v>18</v>
      </c>
      <c r="I18" s="32">
        <v>14800</v>
      </c>
      <c r="J18" s="32">
        <v>14800</v>
      </c>
      <c r="K18" s="69">
        <f t="shared" si="0"/>
        <v>2220</v>
      </c>
      <c r="L18" s="32">
        <f t="shared" si="1"/>
        <v>17020</v>
      </c>
    </row>
    <row r="19" spans="1:12" x14ac:dyDescent="0.25">
      <c r="A19" s="36">
        <v>15</v>
      </c>
      <c r="B19" s="11">
        <v>961265</v>
      </c>
      <c r="C19" s="11" t="s">
        <v>47</v>
      </c>
      <c r="D19" s="13" t="s">
        <v>48</v>
      </c>
      <c r="E19" s="10" t="s">
        <v>14</v>
      </c>
      <c r="F19" s="25">
        <v>43539</v>
      </c>
      <c r="G19" s="10">
        <v>7</v>
      </c>
      <c r="H19" s="10" t="s">
        <v>33</v>
      </c>
      <c r="I19" s="32">
        <v>57063.39</v>
      </c>
      <c r="J19" s="32">
        <v>57063.39</v>
      </c>
      <c r="K19" s="69">
        <f t="shared" si="0"/>
        <v>8559.5084999999999</v>
      </c>
      <c r="L19" s="32">
        <f t="shared" si="1"/>
        <v>65622.898499999996</v>
      </c>
    </row>
    <row r="20" spans="1:12" ht="30" x14ac:dyDescent="0.25">
      <c r="A20" s="36">
        <v>16</v>
      </c>
      <c r="B20" s="11">
        <v>961262</v>
      </c>
      <c r="C20" s="11" t="s">
        <v>50</v>
      </c>
      <c r="D20" s="13" t="s">
        <v>49</v>
      </c>
      <c r="E20" s="10" t="s">
        <v>14</v>
      </c>
      <c r="F20" s="25">
        <v>43539</v>
      </c>
      <c r="G20" s="10">
        <v>2</v>
      </c>
      <c r="H20" s="10" t="s">
        <v>18</v>
      </c>
      <c r="I20" s="32">
        <v>31061.919999999998</v>
      </c>
      <c r="J20" s="32">
        <v>31061.919999999998</v>
      </c>
      <c r="K20" s="69">
        <f t="shared" si="0"/>
        <v>4659.2879999999996</v>
      </c>
      <c r="L20" s="32">
        <f t="shared" si="1"/>
        <v>35721.207999999999</v>
      </c>
    </row>
    <row r="21" spans="1:12" x14ac:dyDescent="0.25">
      <c r="A21" s="36">
        <v>17</v>
      </c>
      <c r="B21" s="11">
        <v>696684</v>
      </c>
      <c r="C21" s="11" t="s">
        <v>52</v>
      </c>
      <c r="D21" s="13" t="s">
        <v>51</v>
      </c>
      <c r="E21" s="10" t="s">
        <v>14</v>
      </c>
      <c r="F21" s="25">
        <v>43544</v>
      </c>
      <c r="G21" s="10">
        <v>5</v>
      </c>
      <c r="H21" s="10" t="s">
        <v>20</v>
      </c>
      <c r="I21" s="32">
        <v>63645</v>
      </c>
      <c r="J21" s="32">
        <v>63645</v>
      </c>
      <c r="K21" s="69">
        <f t="shared" si="0"/>
        <v>9546.75</v>
      </c>
      <c r="L21" s="32">
        <f t="shared" si="1"/>
        <v>73191.75</v>
      </c>
    </row>
    <row r="22" spans="1:12" x14ac:dyDescent="0.25">
      <c r="A22" s="36">
        <v>18</v>
      </c>
      <c r="B22" s="11">
        <v>696679</v>
      </c>
      <c r="C22" s="11" t="s">
        <v>53</v>
      </c>
      <c r="D22" s="13" t="s">
        <v>54</v>
      </c>
      <c r="E22" s="10" t="s">
        <v>14</v>
      </c>
      <c r="F22" s="25">
        <v>43544</v>
      </c>
      <c r="G22" s="10">
        <v>4</v>
      </c>
      <c r="H22" s="10" t="s">
        <v>33</v>
      </c>
      <c r="I22" s="32">
        <v>49909.78</v>
      </c>
      <c r="J22" s="32">
        <v>49909.78</v>
      </c>
      <c r="K22" s="69">
        <f t="shared" si="0"/>
        <v>7486.4669999999996</v>
      </c>
      <c r="L22" s="32">
        <f t="shared" si="1"/>
        <v>57396.246999999996</v>
      </c>
    </row>
    <row r="23" spans="1:12" ht="30" x14ac:dyDescent="0.25">
      <c r="A23" s="36">
        <v>19</v>
      </c>
      <c r="B23" s="11">
        <v>1487079</v>
      </c>
      <c r="C23" s="11" t="s">
        <v>55</v>
      </c>
      <c r="D23" s="13" t="s">
        <v>59</v>
      </c>
      <c r="E23" s="10" t="s">
        <v>14</v>
      </c>
      <c r="F23" s="25">
        <v>43550.571157407408</v>
      </c>
      <c r="G23" s="10">
        <v>2</v>
      </c>
      <c r="H23" s="10" t="s">
        <v>58</v>
      </c>
      <c r="I23" s="32">
        <v>55900</v>
      </c>
      <c r="J23" s="32">
        <v>55900</v>
      </c>
      <c r="K23" s="69">
        <f t="shared" si="0"/>
        <v>8385</v>
      </c>
      <c r="L23" s="32">
        <f t="shared" si="1"/>
        <v>64285</v>
      </c>
    </row>
    <row r="24" spans="1:12" ht="30" x14ac:dyDescent="0.25">
      <c r="A24" s="36">
        <v>20</v>
      </c>
      <c r="B24" s="11">
        <v>1460574</v>
      </c>
      <c r="C24" s="11" t="s">
        <v>56</v>
      </c>
      <c r="D24" s="13" t="s">
        <v>57</v>
      </c>
      <c r="E24" s="10" t="s">
        <v>14</v>
      </c>
      <c r="F24" s="25">
        <v>43550</v>
      </c>
      <c r="G24" s="10">
        <v>1</v>
      </c>
      <c r="H24" s="10" t="s">
        <v>58</v>
      </c>
      <c r="I24" s="32">
        <v>183810</v>
      </c>
      <c r="J24" s="32">
        <v>183810</v>
      </c>
      <c r="K24" s="69">
        <f t="shared" si="0"/>
        <v>27571.5</v>
      </c>
      <c r="L24" s="32">
        <f t="shared" si="1"/>
        <v>211381.5</v>
      </c>
    </row>
    <row r="25" spans="1:12" ht="30" x14ac:dyDescent="0.25">
      <c r="A25" s="36">
        <v>21</v>
      </c>
      <c r="B25" s="11">
        <v>1487075</v>
      </c>
      <c r="C25" s="11" t="s">
        <v>61</v>
      </c>
      <c r="D25" s="13" t="s">
        <v>60</v>
      </c>
      <c r="E25" s="10" t="s">
        <v>14</v>
      </c>
      <c r="F25" s="25">
        <v>43550</v>
      </c>
      <c r="G25" s="10">
        <v>1</v>
      </c>
      <c r="H25" s="10" t="s">
        <v>34</v>
      </c>
      <c r="I25" s="32">
        <v>145745</v>
      </c>
      <c r="J25" s="32">
        <v>145745</v>
      </c>
      <c r="K25" s="69">
        <f t="shared" si="0"/>
        <v>21861.75</v>
      </c>
      <c r="L25" s="32">
        <f t="shared" si="1"/>
        <v>167606.75</v>
      </c>
    </row>
    <row r="26" spans="1:12" x14ac:dyDescent="0.25">
      <c r="A26" s="36">
        <v>22</v>
      </c>
      <c r="B26" s="11">
        <v>1487069</v>
      </c>
      <c r="C26" s="11" t="s">
        <v>44</v>
      </c>
      <c r="D26" s="13" t="s">
        <v>62</v>
      </c>
      <c r="E26" s="10" t="s">
        <v>14</v>
      </c>
      <c r="F26" s="25">
        <v>43550</v>
      </c>
      <c r="G26" s="10">
        <v>2</v>
      </c>
      <c r="H26" s="10" t="s">
        <v>33</v>
      </c>
      <c r="I26" s="32">
        <v>172600</v>
      </c>
      <c r="J26" s="32">
        <v>172600</v>
      </c>
      <c r="K26" s="69">
        <f t="shared" si="0"/>
        <v>25890</v>
      </c>
      <c r="L26" s="32">
        <f t="shared" si="1"/>
        <v>198490</v>
      </c>
    </row>
    <row r="27" spans="1:12" x14ac:dyDescent="0.25">
      <c r="A27" s="36">
        <v>23</v>
      </c>
      <c r="B27" s="11">
        <v>1487071</v>
      </c>
      <c r="C27" s="11" t="s">
        <v>53</v>
      </c>
      <c r="D27" s="13" t="s">
        <v>63</v>
      </c>
      <c r="E27" s="10" t="s">
        <v>14</v>
      </c>
      <c r="F27" s="25">
        <v>43550</v>
      </c>
      <c r="G27" s="10">
        <v>1</v>
      </c>
      <c r="H27" s="10" t="s">
        <v>33</v>
      </c>
      <c r="I27" s="32">
        <v>462875</v>
      </c>
      <c r="J27" s="32">
        <v>462875</v>
      </c>
      <c r="K27" s="69">
        <f t="shared" si="0"/>
        <v>69431.25</v>
      </c>
      <c r="L27" s="32">
        <f t="shared" si="1"/>
        <v>532306.25</v>
      </c>
    </row>
    <row r="28" spans="1:12" x14ac:dyDescent="0.25">
      <c r="A28" s="36">
        <v>24</v>
      </c>
      <c r="B28" s="11">
        <v>961260</v>
      </c>
      <c r="C28" s="11" t="s">
        <v>64</v>
      </c>
      <c r="D28" s="13" t="s">
        <v>65</v>
      </c>
      <c r="E28" s="10" t="s">
        <v>14</v>
      </c>
      <c r="F28" s="25">
        <v>43552</v>
      </c>
      <c r="G28" s="10">
        <v>3</v>
      </c>
      <c r="H28" s="10" t="s">
        <v>34</v>
      </c>
      <c r="I28" s="32">
        <v>95722</v>
      </c>
      <c r="J28" s="32">
        <v>95722</v>
      </c>
      <c r="K28" s="69">
        <f t="shared" si="0"/>
        <v>14358.3</v>
      </c>
      <c r="L28" s="32">
        <f t="shared" si="1"/>
        <v>110080.3</v>
      </c>
    </row>
    <row r="29" spans="1:12" x14ac:dyDescent="0.25">
      <c r="A29" s="36">
        <v>25</v>
      </c>
      <c r="B29" s="11">
        <v>763183</v>
      </c>
      <c r="C29" s="11" t="s">
        <v>25</v>
      </c>
      <c r="D29" s="13" t="s">
        <v>66</v>
      </c>
      <c r="E29" s="10" t="s">
        <v>14</v>
      </c>
      <c r="F29" s="25">
        <v>43552</v>
      </c>
      <c r="G29" s="10">
        <v>1</v>
      </c>
      <c r="H29" s="10" t="s">
        <v>16</v>
      </c>
      <c r="I29" s="32">
        <v>13790.38</v>
      </c>
      <c r="J29" s="32">
        <v>13790.38</v>
      </c>
      <c r="K29" s="69">
        <f t="shared" si="0"/>
        <v>2068.5569999999998</v>
      </c>
      <c r="L29" s="32">
        <f t="shared" si="1"/>
        <v>15858.936999999998</v>
      </c>
    </row>
    <row r="30" spans="1:12" x14ac:dyDescent="0.25">
      <c r="A30" s="36">
        <v>26</v>
      </c>
      <c r="B30" s="11">
        <v>763182</v>
      </c>
      <c r="C30" s="11" t="s">
        <v>19</v>
      </c>
      <c r="D30" s="13" t="s">
        <v>67</v>
      </c>
      <c r="E30" s="10" t="s">
        <v>14</v>
      </c>
      <c r="F30" s="25">
        <v>43552</v>
      </c>
      <c r="G30" s="10">
        <v>7</v>
      </c>
      <c r="H30" s="10" t="s">
        <v>18</v>
      </c>
      <c r="I30" s="32">
        <v>30722</v>
      </c>
      <c r="J30" s="32">
        <v>30722</v>
      </c>
      <c r="K30" s="69">
        <f t="shared" si="0"/>
        <v>4608.3</v>
      </c>
      <c r="L30" s="32">
        <f t="shared" si="1"/>
        <v>35330.300000000003</v>
      </c>
    </row>
    <row r="31" spans="1:12" x14ac:dyDescent="0.25">
      <c r="A31" s="36">
        <v>27</v>
      </c>
      <c r="B31" s="11">
        <v>1407263</v>
      </c>
      <c r="C31" s="11" t="s">
        <v>69</v>
      </c>
      <c r="D31" s="13" t="s">
        <v>68</v>
      </c>
      <c r="E31" s="10" t="s">
        <v>14</v>
      </c>
      <c r="F31" s="25">
        <v>43552</v>
      </c>
      <c r="G31" s="10">
        <v>2</v>
      </c>
      <c r="H31" s="10" t="s">
        <v>20</v>
      </c>
      <c r="I31" s="32">
        <v>64575.75</v>
      </c>
      <c r="J31" s="32">
        <v>64575.75</v>
      </c>
      <c r="K31" s="69">
        <f t="shared" si="0"/>
        <v>9686.3624999999993</v>
      </c>
      <c r="L31" s="32">
        <f t="shared" si="1"/>
        <v>74262.112500000003</v>
      </c>
    </row>
    <row r="32" spans="1:12" x14ac:dyDescent="0.25">
      <c r="A32" s="36">
        <v>28</v>
      </c>
      <c r="B32" s="11">
        <v>696678</v>
      </c>
      <c r="C32" s="11" t="s">
        <v>70</v>
      </c>
      <c r="D32" s="11" t="s">
        <v>72</v>
      </c>
      <c r="E32" s="10" t="s">
        <v>14</v>
      </c>
      <c r="F32" s="24">
        <v>43552</v>
      </c>
      <c r="G32" s="10">
        <v>4</v>
      </c>
      <c r="H32" s="10" t="s">
        <v>71</v>
      </c>
      <c r="I32" s="32">
        <v>48600</v>
      </c>
      <c r="J32" s="32">
        <v>48600</v>
      </c>
      <c r="K32" s="69">
        <f t="shared" si="0"/>
        <v>7290</v>
      </c>
      <c r="L32" s="32">
        <f t="shared" si="1"/>
        <v>55890</v>
      </c>
    </row>
    <row r="33" spans="1:12" x14ac:dyDescent="0.25">
      <c r="A33" s="36">
        <v>29</v>
      </c>
      <c r="B33" s="11">
        <v>1268037</v>
      </c>
      <c r="C33" s="11" t="s">
        <v>75</v>
      </c>
      <c r="D33" s="11" t="s">
        <v>76</v>
      </c>
      <c r="E33" s="10" t="s">
        <v>77</v>
      </c>
      <c r="F33" s="29">
        <v>43553.606261574074</v>
      </c>
      <c r="G33" s="10">
        <v>20</v>
      </c>
      <c r="H33" s="24">
        <v>43551</v>
      </c>
      <c r="I33" s="32">
        <v>15200</v>
      </c>
      <c r="J33" s="32">
        <v>15200</v>
      </c>
      <c r="K33" s="69">
        <f t="shared" si="0"/>
        <v>2280</v>
      </c>
      <c r="L33" s="32">
        <f t="shared" si="1"/>
        <v>17480</v>
      </c>
    </row>
    <row r="34" spans="1:12" x14ac:dyDescent="0.25">
      <c r="A34" s="36">
        <v>30</v>
      </c>
      <c r="B34" s="11">
        <v>1717313</v>
      </c>
      <c r="C34" s="11" t="s">
        <v>78</v>
      </c>
      <c r="D34" s="11" t="s">
        <v>79</v>
      </c>
      <c r="E34" s="10" t="s">
        <v>80</v>
      </c>
      <c r="F34" s="29">
        <v>43553.595393518517</v>
      </c>
      <c r="G34" s="10">
        <v>12</v>
      </c>
      <c r="H34" s="24">
        <v>43551</v>
      </c>
      <c r="I34" s="33">
        <v>20680</v>
      </c>
      <c r="J34" s="33">
        <v>20680</v>
      </c>
      <c r="K34" s="69">
        <f t="shared" si="0"/>
        <v>3102</v>
      </c>
      <c r="L34" s="32">
        <f t="shared" si="1"/>
        <v>23782</v>
      </c>
    </row>
    <row r="35" spans="1:12" x14ac:dyDescent="0.25">
      <c r="A35" s="36">
        <v>31</v>
      </c>
      <c r="B35" s="11">
        <v>1403692</v>
      </c>
      <c r="C35" s="11" t="s">
        <v>81</v>
      </c>
      <c r="D35" s="11" t="s">
        <v>82</v>
      </c>
      <c r="E35" s="10" t="s">
        <v>83</v>
      </c>
      <c r="F35" s="29">
        <v>43543.642708333333</v>
      </c>
      <c r="G35" s="10">
        <v>20</v>
      </c>
      <c r="H35" s="24">
        <v>43536</v>
      </c>
      <c r="I35" s="33">
        <v>16881</v>
      </c>
      <c r="J35" s="33">
        <v>16881</v>
      </c>
      <c r="K35" s="69">
        <f t="shared" si="0"/>
        <v>2532.15</v>
      </c>
      <c r="L35" s="32">
        <f t="shared" si="1"/>
        <v>19413.150000000001</v>
      </c>
    </row>
    <row r="36" spans="1:12" x14ac:dyDescent="0.25">
      <c r="A36" s="36">
        <v>32</v>
      </c>
      <c r="B36" s="11">
        <v>1724151</v>
      </c>
      <c r="C36" s="11" t="s">
        <v>84</v>
      </c>
      <c r="D36" s="11" t="s">
        <v>85</v>
      </c>
      <c r="E36" s="10" t="s">
        <v>86</v>
      </c>
      <c r="F36" s="29">
        <v>43537.420046296298</v>
      </c>
      <c r="G36" s="10">
        <v>2</v>
      </c>
      <c r="H36" s="24">
        <v>43506</v>
      </c>
      <c r="I36" s="32">
        <v>73842</v>
      </c>
      <c r="J36" s="32">
        <v>73842</v>
      </c>
      <c r="K36" s="69">
        <f t="shared" si="0"/>
        <v>11076.3</v>
      </c>
      <c r="L36" s="32">
        <f t="shared" si="1"/>
        <v>84918.3</v>
      </c>
    </row>
    <row r="37" spans="1:12" x14ac:dyDescent="0.25">
      <c r="A37" s="36">
        <v>33</v>
      </c>
      <c r="B37" s="11">
        <v>1573670</v>
      </c>
      <c r="C37" s="11" t="s">
        <v>87</v>
      </c>
      <c r="D37" s="11" t="s">
        <v>88</v>
      </c>
      <c r="E37" s="10" t="s">
        <v>89</v>
      </c>
      <c r="F37" s="29">
        <v>43529.538252314815</v>
      </c>
      <c r="G37" s="10">
        <v>18</v>
      </c>
      <c r="H37" s="24">
        <v>43522</v>
      </c>
      <c r="I37" s="32">
        <v>10000</v>
      </c>
      <c r="J37" s="32">
        <v>10000</v>
      </c>
      <c r="K37" s="69">
        <f t="shared" si="0"/>
        <v>1500</v>
      </c>
      <c r="L37" s="32">
        <f t="shared" si="1"/>
        <v>11500</v>
      </c>
    </row>
    <row r="38" spans="1:12" x14ac:dyDescent="0.25">
      <c r="A38" s="36">
        <v>34</v>
      </c>
      <c r="B38" s="11">
        <v>1573669</v>
      </c>
      <c r="C38" s="11" t="s">
        <v>38</v>
      </c>
      <c r="D38" s="11" t="s">
        <v>90</v>
      </c>
      <c r="E38" s="10" t="s">
        <v>89</v>
      </c>
      <c r="F38" s="29">
        <v>43551.430590277778</v>
      </c>
      <c r="G38" s="10">
        <v>12</v>
      </c>
      <c r="H38" s="24">
        <v>43517</v>
      </c>
      <c r="I38" s="32">
        <v>149215</v>
      </c>
      <c r="J38" s="32">
        <v>149215</v>
      </c>
      <c r="K38" s="69">
        <f t="shared" si="0"/>
        <v>22382.25</v>
      </c>
      <c r="L38" s="32">
        <f t="shared" si="1"/>
        <v>171597.25</v>
      </c>
    </row>
    <row r="39" spans="1:12" x14ac:dyDescent="0.25">
      <c r="A39" s="36">
        <v>35</v>
      </c>
      <c r="B39" s="11">
        <v>1550510</v>
      </c>
      <c r="C39" s="11" t="s">
        <v>91</v>
      </c>
      <c r="D39" s="11" t="s">
        <v>92</v>
      </c>
      <c r="E39" s="10"/>
      <c r="F39" s="29">
        <v>43543.378148148149</v>
      </c>
      <c r="G39" s="10">
        <v>18</v>
      </c>
      <c r="H39" s="24">
        <v>43542</v>
      </c>
      <c r="I39" s="32">
        <v>4800</v>
      </c>
      <c r="J39" s="32">
        <v>4800</v>
      </c>
      <c r="K39" s="69">
        <f t="shared" si="0"/>
        <v>720</v>
      </c>
      <c r="L39" s="32">
        <f t="shared" si="1"/>
        <v>5520</v>
      </c>
    </row>
    <row r="40" spans="1:12" x14ac:dyDescent="0.25">
      <c r="A40" s="36">
        <v>36</v>
      </c>
      <c r="B40" s="14">
        <v>1592129</v>
      </c>
      <c r="C40" s="14" t="s">
        <v>93</v>
      </c>
      <c r="D40" s="15" t="s">
        <v>94</v>
      </c>
      <c r="E40" s="54" t="s">
        <v>95</v>
      </c>
      <c r="F40" s="28">
        <v>43547</v>
      </c>
      <c r="G40" s="23">
        <v>4</v>
      </c>
      <c r="H40" s="23" t="s">
        <v>96</v>
      </c>
      <c r="I40" s="31">
        <v>44720</v>
      </c>
      <c r="J40" s="31">
        <v>89440</v>
      </c>
      <c r="K40" s="69">
        <f t="shared" si="0"/>
        <v>13416</v>
      </c>
      <c r="L40" s="32">
        <f t="shared" si="1"/>
        <v>102856</v>
      </c>
    </row>
    <row r="41" spans="1:12" x14ac:dyDescent="0.25">
      <c r="A41" s="36">
        <v>37</v>
      </c>
      <c r="B41" s="14">
        <v>1739373</v>
      </c>
      <c r="C41" s="14" t="s">
        <v>97</v>
      </c>
      <c r="D41" s="15" t="s">
        <v>98</v>
      </c>
      <c r="E41" s="54" t="s">
        <v>95</v>
      </c>
      <c r="F41" s="28">
        <v>43544</v>
      </c>
      <c r="G41" s="23">
        <v>1</v>
      </c>
      <c r="H41" s="23" t="s">
        <v>99</v>
      </c>
      <c r="I41" s="31">
        <v>5692.5</v>
      </c>
      <c r="J41" s="31">
        <v>39847.5</v>
      </c>
      <c r="K41" s="69">
        <f t="shared" si="0"/>
        <v>5977.125</v>
      </c>
      <c r="L41" s="32">
        <f t="shared" si="1"/>
        <v>45824.625</v>
      </c>
    </row>
    <row r="42" spans="1:12" x14ac:dyDescent="0.25">
      <c r="A42" s="36">
        <v>38</v>
      </c>
      <c r="B42" s="11">
        <v>1756398</v>
      </c>
      <c r="C42" s="11" t="s">
        <v>100</v>
      </c>
      <c r="D42" s="13" t="s">
        <v>101</v>
      </c>
      <c r="E42" s="54" t="s">
        <v>95</v>
      </c>
      <c r="F42" s="25">
        <v>43553</v>
      </c>
      <c r="G42" s="10">
        <v>4</v>
      </c>
      <c r="H42" s="10" t="s">
        <v>102</v>
      </c>
      <c r="I42" s="32">
        <v>59190.19</v>
      </c>
      <c r="J42" s="31">
        <v>59190.19</v>
      </c>
      <c r="K42" s="69">
        <f t="shared" si="0"/>
        <v>8878.5285000000003</v>
      </c>
      <c r="L42" s="32">
        <f t="shared" si="1"/>
        <v>68068.718500000003</v>
      </c>
    </row>
    <row r="43" spans="1:12" x14ac:dyDescent="0.25">
      <c r="A43" s="36">
        <v>39</v>
      </c>
      <c r="B43" s="11">
        <v>1667878</v>
      </c>
      <c r="C43" s="11" t="s">
        <v>103</v>
      </c>
      <c r="D43" s="13" t="s">
        <v>104</v>
      </c>
      <c r="E43" s="54" t="s">
        <v>95</v>
      </c>
      <c r="F43" s="25">
        <v>43540</v>
      </c>
      <c r="G43" s="10">
        <v>0</v>
      </c>
      <c r="H43" s="10" t="s">
        <v>105</v>
      </c>
      <c r="I43" s="32">
        <v>182254.78</v>
      </c>
      <c r="J43" s="31">
        <v>182254.78</v>
      </c>
      <c r="K43" s="69">
        <f t="shared" si="0"/>
        <v>27338.217000000001</v>
      </c>
      <c r="L43" s="32">
        <f t="shared" si="1"/>
        <v>209592.997</v>
      </c>
    </row>
    <row r="44" spans="1:12" x14ac:dyDescent="0.25">
      <c r="A44" s="36">
        <v>40</v>
      </c>
      <c r="B44" s="11">
        <v>1667879</v>
      </c>
      <c r="C44" s="11" t="s">
        <v>106</v>
      </c>
      <c r="D44" s="13" t="s">
        <v>107</v>
      </c>
      <c r="E44" s="54" t="s">
        <v>95</v>
      </c>
      <c r="F44" s="25">
        <v>43540</v>
      </c>
      <c r="G44" s="10">
        <v>4</v>
      </c>
      <c r="H44" s="10" t="s">
        <v>105</v>
      </c>
      <c r="I44" s="32">
        <v>110344</v>
      </c>
      <c r="J44" s="31">
        <v>110344</v>
      </c>
      <c r="K44" s="69">
        <f t="shared" si="0"/>
        <v>16551.599999999999</v>
      </c>
      <c r="L44" s="32">
        <f t="shared" si="1"/>
        <v>126895.6</v>
      </c>
    </row>
    <row r="45" spans="1:12" x14ac:dyDescent="0.25">
      <c r="A45" s="36">
        <v>41</v>
      </c>
      <c r="B45" s="11">
        <v>1739368</v>
      </c>
      <c r="C45" s="11" t="s">
        <v>100</v>
      </c>
      <c r="D45" s="13" t="s">
        <v>108</v>
      </c>
      <c r="E45" s="54" t="s">
        <v>95</v>
      </c>
      <c r="F45" s="25">
        <v>43553</v>
      </c>
      <c r="G45" s="10">
        <v>4</v>
      </c>
      <c r="H45" s="10" t="s">
        <v>105</v>
      </c>
      <c r="I45" s="32">
        <v>38889.64</v>
      </c>
      <c r="J45" s="31">
        <v>38889.64</v>
      </c>
      <c r="K45" s="69">
        <f t="shared" si="0"/>
        <v>5833.4459999999999</v>
      </c>
      <c r="L45" s="32">
        <f t="shared" si="1"/>
        <v>44723.085999999996</v>
      </c>
    </row>
    <row r="46" spans="1:12" x14ac:dyDescent="0.25">
      <c r="A46" s="36">
        <v>42</v>
      </c>
      <c r="B46" s="11">
        <v>1592131</v>
      </c>
      <c r="C46" s="11" t="s">
        <v>93</v>
      </c>
      <c r="D46" s="11" t="s">
        <v>109</v>
      </c>
      <c r="E46" s="54" t="s">
        <v>95</v>
      </c>
      <c r="F46" s="25">
        <v>43544</v>
      </c>
      <c r="G46" s="10">
        <v>4</v>
      </c>
      <c r="H46" s="10" t="s">
        <v>110</v>
      </c>
      <c r="I46" s="32">
        <v>119157.2</v>
      </c>
      <c r="J46" s="31">
        <v>119157.2</v>
      </c>
      <c r="K46" s="69">
        <f t="shared" si="0"/>
        <v>17873.579999999998</v>
      </c>
      <c r="L46" s="32">
        <f t="shared" si="1"/>
        <v>137030.78</v>
      </c>
    </row>
    <row r="47" spans="1:12" x14ac:dyDescent="0.25">
      <c r="A47" s="36">
        <v>43</v>
      </c>
      <c r="B47" s="11">
        <v>1368364</v>
      </c>
      <c r="C47" s="11" t="s">
        <v>111</v>
      </c>
      <c r="D47" s="11" t="s">
        <v>112</v>
      </c>
      <c r="E47" s="54" t="s">
        <v>95</v>
      </c>
      <c r="F47" s="25">
        <v>43537</v>
      </c>
      <c r="G47" s="10">
        <v>1</v>
      </c>
      <c r="H47" s="10" t="s">
        <v>105</v>
      </c>
      <c r="I47" s="32">
        <v>32181</v>
      </c>
      <c r="J47" s="31">
        <v>32181</v>
      </c>
      <c r="K47" s="69">
        <f t="shared" si="0"/>
        <v>4827.1499999999996</v>
      </c>
      <c r="L47" s="32">
        <f t="shared" si="1"/>
        <v>37008.15</v>
      </c>
    </row>
    <row r="48" spans="1:12" x14ac:dyDescent="0.25">
      <c r="A48" s="36">
        <v>44</v>
      </c>
      <c r="B48" s="11">
        <v>1714317</v>
      </c>
      <c r="C48" s="11" t="s">
        <v>111</v>
      </c>
      <c r="D48" s="11" t="s">
        <v>113</v>
      </c>
      <c r="E48" s="54" t="s">
        <v>95</v>
      </c>
      <c r="F48" s="25">
        <v>43537</v>
      </c>
      <c r="G48" s="10">
        <v>1</v>
      </c>
      <c r="H48" s="10" t="s">
        <v>114</v>
      </c>
      <c r="I48" s="32">
        <v>68066</v>
      </c>
      <c r="J48" s="31">
        <v>68066</v>
      </c>
      <c r="K48" s="69">
        <f t="shared" si="0"/>
        <v>10209.9</v>
      </c>
      <c r="L48" s="32">
        <f t="shared" si="1"/>
        <v>78275.899999999994</v>
      </c>
    </row>
    <row r="49" spans="1:12" x14ac:dyDescent="0.25">
      <c r="A49" s="36">
        <v>45</v>
      </c>
      <c r="B49" s="11">
        <v>1739367</v>
      </c>
      <c r="C49" s="11" t="s">
        <v>115</v>
      </c>
      <c r="D49" s="13" t="s">
        <v>116</v>
      </c>
      <c r="E49" s="54" t="s">
        <v>95</v>
      </c>
      <c r="F49" s="25">
        <v>43508</v>
      </c>
      <c r="G49" s="10">
        <v>2</v>
      </c>
      <c r="H49" s="10" t="s">
        <v>110</v>
      </c>
      <c r="I49" s="32">
        <v>130006</v>
      </c>
      <c r="J49" s="31">
        <v>130006</v>
      </c>
      <c r="K49" s="69">
        <f t="shared" si="0"/>
        <v>19500.899999999998</v>
      </c>
      <c r="L49" s="32">
        <f t="shared" si="1"/>
        <v>149506.9</v>
      </c>
    </row>
    <row r="50" spans="1:12" x14ac:dyDescent="0.25">
      <c r="A50" s="36">
        <v>46</v>
      </c>
      <c r="B50" s="11">
        <v>1327658</v>
      </c>
      <c r="C50" s="11" t="s">
        <v>117</v>
      </c>
      <c r="D50" s="13" t="s">
        <v>118</v>
      </c>
      <c r="E50" s="54" t="s">
        <v>95</v>
      </c>
      <c r="F50" s="25">
        <v>43508</v>
      </c>
      <c r="G50" s="10">
        <v>4</v>
      </c>
      <c r="H50" s="10" t="s">
        <v>119</v>
      </c>
      <c r="I50" s="32">
        <v>93812</v>
      </c>
      <c r="J50" s="31">
        <v>93812</v>
      </c>
      <c r="K50" s="69">
        <f t="shared" si="0"/>
        <v>14071.8</v>
      </c>
      <c r="L50" s="32">
        <f t="shared" si="1"/>
        <v>107883.8</v>
      </c>
    </row>
    <row r="51" spans="1:12" x14ac:dyDescent="0.25">
      <c r="A51" s="36">
        <v>47</v>
      </c>
      <c r="B51" s="11">
        <v>1368361</v>
      </c>
      <c r="C51" s="11" t="s">
        <v>120</v>
      </c>
      <c r="D51" s="11" t="s">
        <v>121</v>
      </c>
      <c r="E51" s="54" t="s">
        <v>95</v>
      </c>
      <c r="F51" s="25">
        <v>43537</v>
      </c>
      <c r="G51" s="10">
        <v>8</v>
      </c>
      <c r="H51" s="10" t="s">
        <v>110</v>
      </c>
      <c r="I51" s="32">
        <v>176782.61</v>
      </c>
      <c r="J51" s="31">
        <v>176782.61</v>
      </c>
      <c r="K51" s="69">
        <f t="shared" si="0"/>
        <v>26517.391499999998</v>
      </c>
      <c r="L51" s="32">
        <f t="shared" si="1"/>
        <v>203300.00149999998</v>
      </c>
    </row>
    <row r="52" spans="1:12" x14ac:dyDescent="0.25">
      <c r="A52" s="36">
        <v>48</v>
      </c>
      <c r="B52" s="11">
        <v>1667871</v>
      </c>
      <c r="C52" s="11" t="s">
        <v>120</v>
      </c>
      <c r="D52" s="13" t="s">
        <v>121</v>
      </c>
      <c r="E52" s="54" t="s">
        <v>95</v>
      </c>
      <c r="F52" s="25">
        <v>43505</v>
      </c>
      <c r="G52" s="10">
        <v>8</v>
      </c>
      <c r="H52" s="10" t="s">
        <v>110</v>
      </c>
      <c r="I52" s="32">
        <v>176782.61</v>
      </c>
      <c r="J52" s="31">
        <v>176782.61</v>
      </c>
      <c r="K52" s="69">
        <f t="shared" si="0"/>
        <v>26517.391499999998</v>
      </c>
      <c r="L52" s="32">
        <f t="shared" si="1"/>
        <v>203300.00149999998</v>
      </c>
    </row>
    <row r="53" spans="1:12" x14ac:dyDescent="0.25">
      <c r="A53" s="36">
        <v>49</v>
      </c>
      <c r="B53" s="9">
        <v>1672133</v>
      </c>
      <c r="C53" s="10" t="s">
        <v>122</v>
      </c>
      <c r="D53" s="8" t="s">
        <v>123</v>
      </c>
      <c r="E53" s="10" t="s">
        <v>195</v>
      </c>
      <c r="F53" s="24">
        <v>43535</v>
      </c>
      <c r="G53" s="10" t="s">
        <v>124</v>
      </c>
      <c r="H53" s="24">
        <v>43535</v>
      </c>
      <c r="I53" s="32">
        <v>4120</v>
      </c>
      <c r="J53" s="32">
        <v>4120</v>
      </c>
      <c r="K53" s="69">
        <f t="shared" si="0"/>
        <v>618</v>
      </c>
      <c r="L53" s="32">
        <f t="shared" si="1"/>
        <v>4738</v>
      </c>
    </row>
    <row r="54" spans="1:12" x14ac:dyDescent="0.25">
      <c r="A54" s="36">
        <v>50</v>
      </c>
      <c r="B54" s="9">
        <v>1772307</v>
      </c>
      <c r="C54" s="10" t="s">
        <v>122</v>
      </c>
      <c r="D54" s="8" t="s">
        <v>125</v>
      </c>
      <c r="E54" s="10" t="s">
        <v>195</v>
      </c>
      <c r="F54" s="24">
        <v>43536</v>
      </c>
      <c r="G54" s="10" t="s">
        <v>124</v>
      </c>
      <c r="H54" s="24">
        <v>43536</v>
      </c>
      <c r="I54" s="32">
        <v>5480</v>
      </c>
      <c r="J54" s="32">
        <v>5480</v>
      </c>
      <c r="K54" s="69">
        <f t="shared" si="0"/>
        <v>822</v>
      </c>
      <c r="L54" s="32">
        <f t="shared" si="1"/>
        <v>6302</v>
      </c>
    </row>
    <row r="55" spans="1:12" x14ac:dyDescent="0.25">
      <c r="A55" s="42">
        <v>51</v>
      </c>
      <c r="B55" s="9">
        <v>1772312</v>
      </c>
      <c r="C55" s="10" t="s">
        <v>122</v>
      </c>
      <c r="D55" s="8" t="s">
        <v>123</v>
      </c>
      <c r="E55" s="10" t="s">
        <v>195</v>
      </c>
      <c r="F55" s="24">
        <v>43536</v>
      </c>
      <c r="G55" s="10" t="s">
        <v>124</v>
      </c>
      <c r="H55" s="24">
        <v>43536</v>
      </c>
      <c r="I55" s="32">
        <v>40750</v>
      </c>
      <c r="J55" s="32">
        <v>40750</v>
      </c>
      <c r="K55" s="69">
        <f t="shared" si="0"/>
        <v>6112.5</v>
      </c>
      <c r="L55" s="32">
        <f t="shared" si="1"/>
        <v>46862.5</v>
      </c>
    </row>
    <row r="56" spans="1:12" x14ac:dyDescent="0.25">
      <c r="A56" s="42">
        <v>52</v>
      </c>
      <c r="B56" s="9">
        <v>1772321</v>
      </c>
      <c r="C56" s="10" t="s">
        <v>126</v>
      </c>
      <c r="D56" s="8" t="s">
        <v>127</v>
      </c>
      <c r="E56" s="10" t="s">
        <v>195</v>
      </c>
      <c r="F56" s="24">
        <v>43536</v>
      </c>
      <c r="G56" s="10">
        <v>7</v>
      </c>
      <c r="H56" s="24">
        <v>43536</v>
      </c>
      <c r="I56" s="32">
        <v>5950</v>
      </c>
      <c r="J56" s="32">
        <v>5950</v>
      </c>
      <c r="K56" s="69">
        <f t="shared" si="0"/>
        <v>892.5</v>
      </c>
      <c r="L56" s="32">
        <f t="shared" si="1"/>
        <v>6842.5</v>
      </c>
    </row>
    <row r="57" spans="1:12" x14ac:dyDescent="0.25">
      <c r="A57" s="42">
        <v>53</v>
      </c>
      <c r="B57" s="9">
        <v>1772323</v>
      </c>
      <c r="C57" s="10" t="s">
        <v>128</v>
      </c>
      <c r="D57" s="8" t="s">
        <v>129</v>
      </c>
      <c r="E57" s="10" t="s">
        <v>195</v>
      </c>
      <c r="F57" s="24">
        <v>43536</v>
      </c>
      <c r="G57" s="10">
        <v>4</v>
      </c>
      <c r="H57" s="24">
        <v>43536</v>
      </c>
      <c r="I57" s="32">
        <v>8100</v>
      </c>
      <c r="J57" s="32">
        <v>8100</v>
      </c>
      <c r="K57" s="69">
        <f t="shared" si="0"/>
        <v>1215</v>
      </c>
      <c r="L57" s="32">
        <f t="shared" si="1"/>
        <v>9315</v>
      </c>
    </row>
    <row r="58" spans="1:12" x14ac:dyDescent="0.25">
      <c r="A58" s="42">
        <v>54</v>
      </c>
      <c r="B58" s="9">
        <v>1772327</v>
      </c>
      <c r="C58" s="10" t="s">
        <v>122</v>
      </c>
      <c r="D58" s="8" t="s">
        <v>130</v>
      </c>
      <c r="E58" s="10" t="s">
        <v>195</v>
      </c>
      <c r="F58" s="24">
        <v>43536</v>
      </c>
      <c r="G58" s="10" t="s">
        <v>124</v>
      </c>
      <c r="H58" s="24">
        <v>43536</v>
      </c>
      <c r="I58" s="32">
        <v>9680</v>
      </c>
      <c r="J58" s="32">
        <v>9680</v>
      </c>
      <c r="K58" s="69">
        <f t="shared" si="0"/>
        <v>1452</v>
      </c>
      <c r="L58" s="32">
        <f t="shared" si="1"/>
        <v>11132</v>
      </c>
    </row>
    <row r="59" spans="1:12" x14ac:dyDescent="0.25">
      <c r="A59" s="42">
        <v>55</v>
      </c>
      <c r="B59" s="9">
        <v>1655918</v>
      </c>
      <c r="C59" s="10" t="s">
        <v>128</v>
      </c>
      <c r="D59" s="8" t="s">
        <v>131</v>
      </c>
      <c r="E59" s="10" t="s">
        <v>195</v>
      </c>
      <c r="F59" s="24">
        <v>43537</v>
      </c>
      <c r="G59" s="10">
        <v>4</v>
      </c>
      <c r="H59" s="24">
        <v>43537</v>
      </c>
      <c r="I59" s="32">
        <v>6680</v>
      </c>
      <c r="J59" s="32">
        <v>6680</v>
      </c>
      <c r="K59" s="69">
        <f t="shared" si="0"/>
        <v>1002</v>
      </c>
      <c r="L59" s="32">
        <f t="shared" si="1"/>
        <v>7682</v>
      </c>
    </row>
    <row r="60" spans="1:12" x14ac:dyDescent="0.25">
      <c r="A60" s="42">
        <v>56</v>
      </c>
      <c r="B60" s="9">
        <v>1655917</v>
      </c>
      <c r="C60" s="10" t="s">
        <v>132</v>
      </c>
      <c r="D60" s="8" t="s">
        <v>133</v>
      </c>
      <c r="E60" s="10" t="s">
        <v>195</v>
      </c>
      <c r="F60" s="24">
        <v>43538</v>
      </c>
      <c r="G60" s="10" t="s">
        <v>134</v>
      </c>
      <c r="H60" s="24">
        <v>43538</v>
      </c>
      <c r="I60" s="32">
        <v>16928</v>
      </c>
      <c r="J60" s="32">
        <v>16928</v>
      </c>
      <c r="K60" s="69">
        <f t="shared" si="0"/>
        <v>2539.1999999999998</v>
      </c>
      <c r="L60" s="32">
        <f t="shared" si="1"/>
        <v>19467.2</v>
      </c>
    </row>
    <row r="61" spans="1:12" x14ac:dyDescent="0.25">
      <c r="A61" s="42">
        <v>57</v>
      </c>
      <c r="B61" s="9">
        <v>1772313</v>
      </c>
      <c r="C61" s="10" t="s">
        <v>135</v>
      </c>
      <c r="D61" s="8" t="s">
        <v>136</v>
      </c>
      <c r="E61" s="54" t="s">
        <v>95</v>
      </c>
      <c r="F61" s="24">
        <v>43538</v>
      </c>
      <c r="G61" s="10">
        <v>0</v>
      </c>
      <c r="H61" s="24">
        <v>43538</v>
      </c>
      <c r="I61" s="32">
        <v>5610</v>
      </c>
      <c r="J61" s="32">
        <v>5610</v>
      </c>
      <c r="K61" s="69">
        <f t="shared" si="0"/>
        <v>841.5</v>
      </c>
      <c r="L61" s="32">
        <f t="shared" si="1"/>
        <v>6451.5</v>
      </c>
    </row>
    <row r="62" spans="1:12" x14ac:dyDescent="0.25">
      <c r="A62" s="42">
        <v>58</v>
      </c>
      <c r="B62" s="9">
        <v>1772315</v>
      </c>
      <c r="C62" s="10" t="s">
        <v>122</v>
      </c>
      <c r="D62" s="8" t="s">
        <v>137</v>
      </c>
      <c r="E62" s="54" t="s">
        <v>95</v>
      </c>
      <c r="F62" s="24">
        <v>43538</v>
      </c>
      <c r="G62" s="10" t="s">
        <v>124</v>
      </c>
      <c r="H62" s="24">
        <v>43538</v>
      </c>
      <c r="I62" s="32">
        <v>19360</v>
      </c>
      <c r="J62" s="32">
        <v>19360</v>
      </c>
      <c r="K62" s="69">
        <f t="shared" si="0"/>
        <v>2904</v>
      </c>
      <c r="L62" s="32">
        <f t="shared" si="1"/>
        <v>22264</v>
      </c>
    </row>
    <row r="63" spans="1:12" x14ac:dyDescent="0.25">
      <c r="A63" s="42">
        <v>59</v>
      </c>
      <c r="B63" s="9">
        <v>1772317</v>
      </c>
      <c r="C63" s="10" t="s">
        <v>135</v>
      </c>
      <c r="D63" s="8" t="s">
        <v>136</v>
      </c>
      <c r="E63" s="54" t="s">
        <v>95</v>
      </c>
      <c r="F63" s="24">
        <v>43538</v>
      </c>
      <c r="G63" s="10">
        <v>0</v>
      </c>
      <c r="H63" s="24">
        <v>43538</v>
      </c>
      <c r="I63" s="32">
        <v>5610</v>
      </c>
      <c r="J63" s="32">
        <v>5610</v>
      </c>
      <c r="K63" s="69">
        <f t="shared" si="0"/>
        <v>841.5</v>
      </c>
      <c r="L63" s="32">
        <f t="shared" si="1"/>
        <v>6451.5</v>
      </c>
    </row>
    <row r="64" spans="1:12" x14ac:dyDescent="0.25">
      <c r="A64" s="42">
        <v>60</v>
      </c>
      <c r="B64" s="9">
        <v>1772308</v>
      </c>
      <c r="C64" s="10" t="s">
        <v>138</v>
      </c>
      <c r="D64" s="8" t="s">
        <v>139</v>
      </c>
      <c r="E64" s="54" t="s">
        <v>95</v>
      </c>
      <c r="F64" s="24">
        <v>43549</v>
      </c>
      <c r="G64" s="10">
        <v>4</v>
      </c>
      <c r="H64" s="24">
        <v>43549</v>
      </c>
      <c r="I64" s="32">
        <v>117024</v>
      </c>
      <c r="J64" s="32">
        <v>117024</v>
      </c>
      <c r="K64" s="69">
        <f t="shared" si="0"/>
        <v>17553.599999999999</v>
      </c>
      <c r="L64" s="32">
        <f t="shared" si="1"/>
        <v>134577.60000000001</v>
      </c>
    </row>
    <row r="65" spans="1:12" x14ac:dyDescent="0.25">
      <c r="A65" s="42">
        <v>61</v>
      </c>
      <c r="B65" s="9">
        <v>1772316</v>
      </c>
      <c r="C65" s="10" t="s">
        <v>140</v>
      </c>
      <c r="D65" s="8" t="s">
        <v>141</v>
      </c>
      <c r="E65" s="54" t="s">
        <v>95</v>
      </c>
      <c r="F65" s="24">
        <v>43549</v>
      </c>
      <c r="G65" s="10">
        <v>0</v>
      </c>
      <c r="H65" s="24">
        <v>43549</v>
      </c>
      <c r="I65" s="32">
        <v>134018.88</v>
      </c>
      <c r="J65" s="32">
        <v>134018.88</v>
      </c>
      <c r="K65" s="69">
        <f t="shared" si="0"/>
        <v>20102.831999999999</v>
      </c>
      <c r="L65" s="32">
        <f t="shared" si="1"/>
        <v>154121.712</v>
      </c>
    </row>
    <row r="66" spans="1:12" x14ac:dyDescent="0.25">
      <c r="A66" s="42">
        <v>62</v>
      </c>
      <c r="B66" s="9">
        <v>1772320</v>
      </c>
      <c r="C66" s="10" t="s">
        <v>142</v>
      </c>
      <c r="D66" s="8" t="s">
        <v>143</v>
      </c>
      <c r="E66" s="54" t="s">
        <v>95</v>
      </c>
      <c r="F66" s="24">
        <v>43549</v>
      </c>
      <c r="G66" s="10">
        <v>8</v>
      </c>
      <c r="H66" s="24">
        <v>43549</v>
      </c>
      <c r="I66" s="32">
        <v>176782.61</v>
      </c>
      <c r="J66" s="32">
        <v>176782.61</v>
      </c>
      <c r="K66" s="69">
        <f t="shared" si="0"/>
        <v>26517.391499999998</v>
      </c>
      <c r="L66" s="32">
        <f t="shared" si="1"/>
        <v>203300.00149999998</v>
      </c>
    </row>
    <row r="67" spans="1:12" x14ac:dyDescent="0.25">
      <c r="A67" s="42">
        <v>63</v>
      </c>
      <c r="B67" s="9">
        <v>1655915</v>
      </c>
      <c r="C67" s="10" t="s">
        <v>144</v>
      </c>
      <c r="D67" s="8" t="s">
        <v>145</v>
      </c>
      <c r="E67" s="54" t="s">
        <v>95</v>
      </c>
      <c r="F67" s="24">
        <v>43551</v>
      </c>
      <c r="G67" s="10">
        <v>8</v>
      </c>
      <c r="H67" s="24">
        <v>43551</v>
      </c>
      <c r="I67" s="32">
        <v>33127.379999999997</v>
      </c>
      <c r="J67" s="32">
        <v>33127.379999999997</v>
      </c>
      <c r="K67" s="69">
        <f t="shared" si="0"/>
        <v>4969.1069999999991</v>
      </c>
      <c r="L67" s="32">
        <f t="shared" si="1"/>
        <v>38096.486999999994</v>
      </c>
    </row>
    <row r="68" spans="1:12" x14ac:dyDescent="0.25">
      <c r="A68" s="42">
        <v>64</v>
      </c>
      <c r="B68" s="9">
        <v>1772303</v>
      </c>
      <c r="C68" s="10" t="s">
        <v>138</v>
      </c>
      <c r="D68" s="8" t="s">
        <v>146</v>
      </c>
      <c r="E68" s="54" t="s">
        <v>95</v>
      </c>
      <c r="F68" s="24">
        <v>43551</v>
      </c>
      <c r="G68" s="10">
        <v>4</v>
      </c>
      <c r="H68" s="24">
        <v>43551</v>
      </c>
      <c r="I68" s="32">
        <v>52059</v>
      </c>
      <c r="J68" s="32">
        <v>52059</v>
      </c>
      <c r="K68" s="69">
        <f t="shared" si="0"/>
        <v>7808.8499999999995</v>
      </c>
      <c r="L68" s="32">
        <f t="shared" si="1"/>
        <v>59867.85</v>
      </c>
    </row>
    <row r="69" spans="1:12" x14ac:dyDescent="0.25">
      <c r="A69" s="42">
        <v>65</v>
      </c>
      <c r="B69" s="9">
        <v>1772309</v>
      </c>
      <c r="C69" s="10" t="s">
        <v>138</v>
      </c>
      <c r="D69" s="8" t="s">
        <v>147</v>
      </c>
      <c r="E69" s="54" t="s">
        <v>95</v>
      </c>
      <c r="F69" s="24">
        <v>43551</v>
      </c>
      <c r="G69" s="10">
        <v>4</v>
      </c>
      <c r="H69" s="24">
        <v>43551</v>
      </c>
      <c r="I69" s="32">
        <v>364605</v>
      </c>
      <c r="J69" s="32">
        <v>364605</v>
      </c>
      <c r="K69" s="69">
        <f t="shared" ref="K69:K114" si="2">J69*0.15</f>
        <v>54690.75</v>
      </c>
      <c r="L69" s="32">
        <f t="shared" ref="L69:L120" si="3">J69+K69</f>
        <v>419295.75</v>
      </c>
    </row>
    <row r="70" spans="1:12" x14ac:dyDescent="0.25">
      <c r="A70" s="42">
        <v>66</v>
      </c>
      <c r="B70" s="9">
        <v>1772311</v>
      </c>
      <c r="C70" s="10" t="s">
        <v>148</v>
      </c>
      <c r="D70" s="8" t="s">
        <v>149</v>
      </c>
      <c r="E70" s="54" t="s">
        <v>95</v>
      </c>
      <c r="F70" s="24">
        <v>43551</v>
      </c>
      <c r="G70" s="10">
        <v>1</v>
      </c>
      <c r="H70" s="24">
        <v>43551</v>
      </c>
      <c r="I70" s="32">
        <v>16785</v>
      </c>
      <c r="J70" s="32">
        <v>16785</v>
      </c>
      <c r="K70" s="69">
        <f t="shared" si="2"/>
        <v>2517.75</v>
      </c>
      <c r="L70" s="32">
        <f t="shared" si="3"/>
        <v>19302.75</v>
      </c>
    </row>
    <row r="71" spans="1:12" x14ac:dyDescent="0.25">
      <c r="A71" s="42">
        <v>67</v>
      </c>
      <c r="B71" s="9">
        <v>1772319</v>
      </c>
      <c r="C71" s="10" t="s">
        <v>150</v>
      </c>
      <c r="D71" s="8" t="s">
        <v>151</v>
      </c>
      <c r="E71" s="54" t="s">
        <v>95</v>
      </c>
      <c r="F71" s="24">
        <v>43551</v>
      </c>
      <c r="G71" s="10">
        <v>0</v>
      </c>
      <c r="H71" s="24">
        <v>43551</v>
      </c>
      <c r="I71" s="32">
        <v>110535.75</v>
      </c>
      <c r="J71" s="32">
        <v>110535.75</v>
      </c>
      <c r="K71" s="69">
        <f t="shared" si="2"/>
        <v>16580.362499999999</v>
      </c>
      <c r="L71" s="32">
        <f t="shared" si="3"/>
        <v>127116.1125</v>
      </c>
    </row>
    <row r="72" spans="1:12" x14ac:dyDescent="0.25">
      <c r="A72" s="42">
        <v>68</v>
      </c>
      <c r="B72" s="9">
        <v>1772322</v>
      </c>
      <c r="C72" s="10" t="s">
        <v>150</v>
      </c>
      <c r="D72" s="8" t="s">
        <v>152</v>
      </c>
      <c r="E72" s="54" t="s">
        <v>95</v>
      </c>
      <c r="F72" s="24">
        <v>43551</v>
      </c>
      <c r="G72" s="10">
        <v>0</v>
      </c>
      <c r="H72" s="24">
        <v>43551</v>
      </c>
      <c r="I72" s="32">
        <v>131994.73000000001</v>
      </c>
      <c r="J72" s="32">
        <v>131994.73000000001</v>
      </c>
      <c r="K72" s="69">
        <f t="shared" si="2"/>
        <v>19799.209500000001</v>
      </c>
      <c r="L72" s="32">
        <f t="shared" si="3"/>
        <v>151793.93950000001</v>
      </c>
    </row>
    <row r="73" spans="1:12" x14ac:dyDescent="0.25">
      <c r="A73" s="42">
        <v>69</v>
      </c>
      <c r="B73" s="9">
        <v>1772324</v>
      </c>
      <c r="C73" s="10" t="s">
        <v>153</v>
      </c>
      <c r="D73" s="8" t="s">
        <v>154</v>
      </c>
      <c r="E73" s="54" t="s">
        <v>95</v>
      </c>
      <c r="F73" s="24">
        <v>43551</v>
      </c>
      <c r="G73" s="10">
        <v>8</v>
      </c>
      <c r="H73" s="24">
        <v>43551</v>
      </c>
      <c r="I73" s="32">
        <v>47000</v>
      </c>
      <c r="J73" s="32">
        <v>47000</v>
      </c>
      <c r="K73" s="69">
        <f t="shared" si="2"/>
        <v>7050</v>
      </c>
      <c r="L73" s="32">
        <f t="shared" si="3"/>
        <v>54050</v>
      </c>
    </row>
    <row r="74" spans="1:12" x14ac:dyDescent="0.25">
      <c r="A74" s="42">
        <v>70</v>
      </c>
      <c r="B74" s="9">
        <v>1772325</v>
      </c>
      <c r="C74" s="10" t="s">
        <v>155</v>
      </c>
      <c r="D74" s="8" t="s">
        <v>156</v>
      </c>
      <c r="E74" s="54" t="s">
        <v>95</v>
      </c>
      <c r="F74" s="24">
        <v>43551</v>
      </c>
      <c r="G74" s="10">
        <v>8</v>
      </c>
      <c r="H74" s="24">
        <v>43551</v>
      </c>
      <c r="I74" s="32">
        <v>212026</v>
      </c>
      <c r="J74" s="32">
        <v>212026</v>
      </c>
      <c r="K74" s="69">
        <f t="shared" si="2"/>
        <v>31803.899999999998</v>
      </c>
      <c r="L74" s="32">
        <f t="shared" si="3"/>
        <v>243829.9</v>
      </c>
    </row>
    <row r="75" spans="1:12" x14ac:dyDescent="0.25">
      <c r="A75" s="42">
        <v>71</v>
      </c>
      <c r="B75" s="9">
        <v>1219268</v>
      </c>
      <c r="C75" s="10" t="s">
        <v>157</v>
      </c>
      <c r="D75" s="8" t="s">
        <v>158</v>
      </c>
      <c r="E75" s="54" t="s">
        <v>95</v>
      </c>
      <c r="F75" s="24">
        <v>43552</v>
      </c>
      <c r="G75" s="10">
        <v>1</v>
      </c>
      <c r="H75" s="24">
        <v>43552</v>
      </c>
      <c r="I75" s="32">
        <v>17600</v>
      </c>
      <c r="J75" s="32">
        <v>17600</v>
      </c>
      <c r="K75" s="69">
        <f t="shared" si="2"/>
        <v>2640</v>
      </c>
      <c r="L75" s="32">
        <f t="shared" si="3"/>
        <v>20240</v>
      </c>
    </row>
    <row r="76" spans="1:12" x14ac:dyDescent="0.25">
      <c r="A76" s="42">
        <v>72</v>
      </c>
      <c r="B76" s="9">
        <v>1655919</v>
      </c>
      <c r="C76" s="10" t="s">
        <v>159</v>
      </c>
      <c r="D76" s="8" t="s">
        <v>160</v>
      </c>
      <c r="E76" s="54" t="s">
        <v>95</v>
      </c>
      <c r="F76" s="24">
        <v>43552</v>
      </c>
      <c r="G76" s="10">
        <v>4</v>
      </c>
      <c r="H76" s="24">
        <v>43552</v>
      </c>
      <c r="I76" s="32">
        <v>230000</v>
      </c>
      <c r="J76" s="32">
        <v>230000</v>
      </c>
      <c r="K76" s="69">
        <f t="shared" si="2"/>
        <v>34500</v>
      </c>
      <c r="L76" s="32">
        <f t="shared" si="3"/>
        <v>264500</v>
      </c>
    </row>
    <row r="77" spans="1:12" x14ac:dyDescent="0.25">
      <c r="A77" s="42">
        <v>73</v>
      </c>
      <c r="B77" s="9">
        <v>1772302</v>
      </c>
      <c r="C77" s="10" t="s">
        <v>161</v>
      </c>
      <c r="D77" s="8" t="s">
        <v>162</v>
      </c>
      <c r="E77" s="54" t="s">
        <v>95</v>
      </c>
      <c r="F77" s="24">
        <v>43552</v>
      </c>
      <c r="G77" s="10">
        <v>2</v>
      </c>
      <c r="H77" s="24">
        <v>43552</v>
      </c>
      <c r="I77" s="32">
        <v>5139</v>
      </c>
      <c r="J77" s="32">
        <v>5139</v>
      </c>
      <c r="K77" s="69">
        <f t="shared" si="2"/>
        <v>770.85</v>
      </c>
      <c r="L77" s="32">
        <f t="shared" si="3"/>
        <v>5909.85</v>
      </c>
    </row>
    <row r="78" spans="1:12" x14ac:dyDescent="0.25">
      <c r="A78" s="42">
        <v>74</v>
      </c>
      <c r="B78" s="9">
        <v>1772332</v>
      </c>
      <c r="C78" s="10" t="s">
        <v>163</v>
      </c>
      <c r="D78" s="8" t="s">
        <v>164</v>
      </c>
      <c r="E78" s="54" t="s">
        <v>95</v>
      </c>
      <c r="F78" s="24">
        <v>43552</v>
      </c>
      <c r="G78" s="10">
        <v>4</v>
      </c>
      <c r="H78" s="24">
        <v>43552</v>
      </c>
      <c r="I78" s="32">
        <v>52033</v>
      </c>
      <c r="J78" s="32">
        <v>52033</v>
      </c>
      <c r="K78" s="69">
        <f t="shared" si="2"/>
        <v>7804.95</v>
      </c>
      <c r="L78" s="32">
        <f t="shared" si="3"/>
        <v>59837.95</v>
      </c>
    </row>
    <row r="79" spans="1:12" x14ac:dyDescent="0.25">
      <c r="A79" s="42">
        <v>75</v>
      </c>
      <c r="B79" s="9">
        <v>1219300</v>
      </c>
      <c r="C79" s="10" t="s">
        <v>138</v>
      </c>
      <c r="D79" s="8" t="s">
        <v>141</v>
      </c>
      <c r="E79" s="54" t="s">
        <v>95</v>
      </c>
      <c r="F79" s="24">
        <v>43553</v>
      </c>
      <c r="G79" s="10">
        <v>4</v>
      </c>
      <c r="H79" s="24">
        <v>43553</v>
      </c>
      <c r="I79" s="32">
        <v>66357</v>
      </c>
      <c r="J79" s="32">
        <v>66357</v>
      </c>
      <c r="K79" s="69">
        <f t="shared" si="2"/>
        <v>9953.5499999999993</v>
      </c>
      <c r="L79" s="32">
        <f t="shared" si="3"/>
        <v>76310.55</v>
      </c>
    </row>
    <row r="80" spans="1:12" x14ac:dyDescent="0.25">
      <c r="A80" s="42">
        <v>76</v>
      </c>
      <c r="B80" s="9">
        <v>1578036</v>
      </c>
      <c r="C80" s="10" t="s">
        <v>165</v>
      </c>
      <c r="D80" s="8" t="s">
        <v>166</v>
      </c>
      <c r="E80" s="54" t="s">
        <v>95</v>
      </c>
      <c r="F80" s="24">
        <v>43553</v>
      </c>
      <c r="G80" s="10">
        <v>4</v>
      </c>
      <c r="H80" s="24">
        <v>43553</v>
      </c>
      <c r="I80" s="32">
        <v>108267.19</v>
      </c>
      <c r="J80" s="32">
        <v>108267.19</v>
      </c>
      <c r="K80" s="69">
        <f t="shared" si="2"/>
        <v>16240.0785</v>
      </c>
      <c r="L80" s="32">
        <f t="shared" si="3"/>
        <v>124507.26850000001</v>
      </c>
    </row>
    <row r="81" spans="1:12" x14ac:dyDescent="0.25">
      <c r="A81" s="42">
        <v>77</v>
      </c>
      <c r="B81" s="9">
        <v>1772314</v>
      </c>
      <c r="C81" s="10" t="s">
        <v>128</v>
      </c>
      <c r="D81" s="8" t="s">
        <v>167</v>
      </c>
      <c r="E81" s="54" t="s">
        <v>95</v>
      </c>
      <c r="F81" s="24">
        <v>43553</v>
      </c>
      <c r="G81" s="10">
        <v>4</v>
      </c>
      <c r="H81" s="24">
        <v>43553</v>
      </c>
      <c r="I81" s="32">
        <v>68000</v>
      </c>
      <c r="J81" s="32">
        <v>68000</v>
      </c>
      <c r="K81" s="69">
        <f t="shared" si="2"/>
        <v>10200</v>
      </c>
      <c r="L81" s="32">
        <f t="shared" si="3"/>
        <v>78200</v>
      </c>
    </row>
    <row r="82" spans="1:12" x14ac:dyDescent="0.25">
      <c r="A82" s="42">
        <v>78</v>
      </c>
      <c r="B82" s="9">
        <v>1772328</v>
      </c>
      <c r="C82" s="10" t="s">
        <v>128</v>
      </c>
      <c r="D82" s="8" t="s">
        <v>168</v>
      </c>
      <c r="E82" s="54" t="s">
        <v>95</v>
      </c>
      <c r="F82" s="24">
        <v>43553</v>
      </c>
      <c r="G82" s="10">
        <v>4</v>
      </c>
      <c r="H82" s="24">
        <v>43553</v>
      </c>
      <c r="I82" s="32">
        <v>95800</v>
      </c>
      <c r="J82" s="32">
        <v>95800</v>
      </c>
      <c r="K82" s="69">
        <f t="shared" si="2"/>
        <v>14370</v>
      </c>
      <c r="L82" s="32">
        <f t="shared" si="3"/>
        <v>110170</v>
      </c>
    </row>
    <row r="83" spans="1:12" x14ac:dyDescent="0.25">
      <c r="A83" s="42">
        <v>79</v>
      </c>
      <c r="B83" s="9">
        <v>1772329</v>
      </c>
      <c r="C83" s="10" t="s">
        <v>169</v>
      </c>
      <c r="D83" s="8" t="s">
        <v>170</v>
      </c>
      <c r="E83" s="54" t="s">
        <v>95</v>
      </c>
      <c r="F83" s="24">
        <v>43553</v>
      </c>
      <c r="G83" s="10">
        <v>7</v>
      </c>
      <c r="H83" s="24">
        <v>43553</v>
      </c>
      <c r="I83" s="32">
        <v>51527.03</v>
      </c>
      <c r="J83" s="32">
        <v>51527.03</v>
      </c>
      <c r="K83" s="69">
        <f t="shared" si="2"/>
        <v>7729.0544999999993</v>
      </c>
      <c r="L83" s="32">
        <f t="shared" si="3"/>
        <v>59256.084499999997</v>
      </c>
    </row>
    <row r="84" spans="1:12" x14ac:dyDescent="0.25">
      <c r="A84" s="42">
        <v>80</v>
      </c>
      <c r="B84" s="9">
        <v>1772330</v>
      </c>
      <c r="C84" s="10" t="s">
        <v>171</v>
      </c>
      <c r="D84" s="8" t="s">
        <v>172</v>
      </c>
      <c r="E84" s="54" t="s">
        <v>95</v>
      </c>
      <c r="F84" s="24">
        <v>43553</v>
      </c>
      <c r="G84" s="10">
        <v>2</v>
      </c>
      <c r="H84" s="24">
        <v>43553</v>
      </c>
      <c r="I84" s="32">
        <v>191333.5</v>
      </c>
      <c r="J84" s="32">
        <v>191333.5</v>
      </c>
      <c r="K84" s="69">
        <f t="shared" si="2"/>
        <v>28700.024999999998</v>
      </c>
      <c r="L84" s="32">
        <f t="shared" si="3"/>
        <v>220033.52499999999</v>
      </c>
    </row>
    <row r="85" spans="1:12" ht="30" x14ac:dyDescent="0.25">
      <c r="A85" s="42">
        <v>84</v>
      </c>
      <c r="B85" s="11" t="s">
        <v>173</v>
      </c>
      <c r="C85" s="17" t="s">
        <v>174</v>
      </c>
      <c r="D85" s="13" t="s">
        <v>175</v>
      </c>
      <c r="E85" s="24" t="s">
        <v>176</v>
      </c>
      <c r="F85" s="25">
        <v>43536</v>
      </c>
      <c r="G85" s="10">
        <v>1</v>
      </c>
      <c r="H85" s="10" t="s">
        <v>177</v>
      </c>
      <c r="I85" s="30">
        <v>22080</v>
      </c>
      <c r="J85" s="30">
        <v>22080</v>
      </c>
      <c r="K85" s="69">
        <f t="shared" si="2"/>
        <v>3312</v>
      </c>
      <c r="L85" s="32">
        <f t="shared" si="3"/>
        <v>25392</v>
      </c>
    </row>
    <row r="86" spans="1:12" x14ac:dyDescent="0.25">
      <c r="A86" s="42">
        <v>85</v>
      </c>
      <c r="B86" s="17" t="s">
        <v>173</v>
      </c>
      <c r="C86" s="16" t="s">
        <v>178</v>
      </c>
      <c r="D86" s="18" t="s">
        <v>179</v>
      </c>
      <c r="E86" s="24" t="s">
        <v>176</v>
      </c>
      <c r="F86" s="25">
        <v>43545</v>
      </c>
      <c r="G86" s="10">
        <v>1</v>
      </c>
      <c r="H86" s="19" t="s">
        <v>180</v>
      </c>
      <c r="I86" s="30">
        <v>48071.24</v>
      </c>
      <c r="J86" s="30">
        <v>48071.24</v>
      </c>
      <c r="K86" s="69">
        <f t="shared" si="2"/>
        <v>7210.6859999999997</v>
      </c>
      <c r="L86" s="32">
        <f t="shared" si="3"/>
        <v>55281.925999999999</v>
      </c>
    </row>
    <row r="87" spans="1:12" x14ac:dyDescent="0.25">
      <c r="A87" s="42">
        <v>86</v>
      </c>
      <c r="B87" s="17" t="s">
        <v>181</v>
      </c>
      <c r="C87" s="16" t="s">
        <v>178</v>
      </c>
      <c r="D87" s="18" t="s">
        <v>182</v>
      </c>
      <c r="E87" s="45" t="s">
        <v>183</v>
      </c>
      <c r="F87" s="25">
        <v>43552</v>
      </c>
      <c r="G87" s="10">
        <v>1</v>
      </c>
      <c r="H87" s="19" t="s">
        <v>184</v>
      </c>
      <c r="I87" s="30">
        <v>44716.24</v>
      </c>
      <c r="J87" s="30">
        <v>44716.24</v>
      </c>
      <c r="K87" s="69">
        <f t="shared" si="2"/>
        <v>6707.4359999999997</v>
      </c>
      <c r="L87" s="32">
        <f t="shared" si="3"/>
        <v>51423.675999999999</v>
      </c>
    </row>
    <row r="88" spans="1:12" x14ac:dyDescent="0.25">
      <c r="A88" s="42">
        <v>87</v>
      </c>
      <c r="B88" s="17" t="s">
        <v>185</v>
      </c>
      <c r="C88" s="17" t="s">
        <v>186</v>
      </c>
      <c r="D88" s="17" t="s">
        <v>187</v>
      </c>
      <c r="E88" s="45" t="s">
        <v>188</v>
      </c>
      <c r="F88" s="25">
        <v>43552</v>
      </c>
      <c r="G88" s="10">
        <v>1</v>
      </c>
      <c r="H88" s="19" t="s">
        <v>189</v>
      </c>
      <c r="I88" s="30">
        <v>321739.13</v>
      </c>
      <c r="J88" s="30">
        <v>321739.13</v>
      </c>
      <c r="K88" s="69">
        <f t="shared" si="2"/>
        <v>48260.869500000001</v>
      </c>
      <c r="L88" s="32">
        <f t="shared" si="3"/>
        <v>369999.99950000003</v>
      </c>
    </row>
    <row r="89" spans="1:12" x14ac:dyDescent="0.25">
      <c r="A89" s="42">
        <v>88</v>
      </c>
      <c r="B89" s="17" t="s">
        <v>190</v>
      </c>
      <c r="C89" s="17" t="s">
        <v>191</v>
      </c>
      <c r="D89" s="17" t="s">
        <v>192</v>
      </c>
      <c r="E89" s="45" t="s">
        <v>193</v>
      </c>
      <c r="F89" s="25">
        <v>43537</v>
      </c>
      <c r="G89" s="10">
        <v>1</v>
      </c>
      <c r="H89" s="19" t="s">
        <v>194</v>
      </c>
      <c r="I89" s="30">
        <v>166480</v>
      </c>
      <c r="J89" s="30">
        <v>166480</v>
      </c>
      <c r="K89" s="69">
        <f t="shared" si="2"/>
        <v>24972</v>
      </c>
      <c r="L89" s="32">
        <f t="shared" si="3"/>
        <v>191452</v>
      </c>
    </row>
    <row r="90" spans="1:12" x14ac:dyDescent="0.25">
      <c r="A90" s="42">
        <v>89</v>
      </c>
      <c r="B90" s="11">
        <v>1445854</v>
      </c>
      <c r="C90" s="11" t="s">
        <v>91</v>
      </c>
      <c r="D90" s="11" t="s">
        <v>196</v>
      </c>
      <c r="E90" s="10" t="s">
        <v>197</v>
      </c>
      <c r="F90" s="25">
        <v>43542</v>
      </c>
      <c r="G90" s="10">
        <v>1</v>
      </c>
      <c r="H90" s="25">
        <v>43574</v>
      </c>
      <c r="I90" s="32">
        <v>30530</v>
      </c>
      <c r="J90" s="32">
        <v>30530</v>
      </c>
      <c r="K90" s="69">
        <f t="shared" si="2"/>
        <v>4579.5</v>
      </c>
      <c r="L90" s="32">
        <f t="shared" si="3"/>
        <v>35109.5</v>
      </c>
    </row>
    <row r="91" spans="1:12" x14ac:dyDescent="0.25">
      <c r="A91" s="42">
        <v>90</v>
      </c>
      <c r="B91" s="11">
        <v>612713</v>
      </c>
      <c r="C91" s="11" t="s">
        <v>198</v>
      </c>
      <c r="D91" s="11" t="s">
        <v>199</v>
      </c>
      <c r="E91" s="10" t="s">
        <v>197</v>
      </c>
      <c r="F91" s="25">
        <v>43528</v>
      </c>
      <c r="G91" s="10">
        <v>2</v>
      </c>
      <c r="H91" s="25">
        <v>43575</v>
      </c>
      <c r="I91" s="32">
        <v>24794</v>
      </c>
      <c r="J91" s="32">
        <v>24794</v>
      </c>
      <c r="K91" s="69">
        <f t="shared" si="2"/>
        <v>3719.1</v>
      </c>
      <c r="L91" s="32">
        <f t="shared" si="3"/>
        <v>28513.1</v>
      </c>
    </row>
    <row r="92" spans="1:12" x14ac:dyDescent="0.25">
      <c r="A92" s="42">
        <v>91</v>
      </c>
      <c r="B92" s="11">
        <v>1723673</v>
      </c>
      <c r="C92" s="11" t="s">
        <v>52</v>
      </c>
      <c r="D92" s="11" t="s">
        <v>200</v>
      </c>
      <c r="E92" s="10" t="s">
        <v>197</v>
      </c>
      <c r="F92" s="25">
        <v>43530</v>
      </c>
      <c r="G92" s="10">
        <v>5</v>
      </c>
      <c r="H92" s="25">
        <v>43576</v>
      </c>
      <c r="I92" s="32">
        <v>5100</v>
      </c>
      <c r="J92" s="32">
        <v>5100</v>
      </c>
      <c r="K92" s="69">
        <f t="shared" si="2"/>
        <v>765</v>
      </c>
      <c r="L92" s="32">
        <f t="shared" si="3"/>
        <v>5865</v>
      </c>
    </row>
    <row r="93" spans="1:12" x14ac:dyDescent="0.25">
      <c r="A93" s="42">
        <v>92</v>
      </c>
      <c r="B93" s="11">
        <v>632221</v>
      </c>
      <c r="C93" s="11" t="s">
        <v>19</v>
      </c>
      <c r="D93" s="11" t="s">
        <v>201</v>
      </c>
      <c r="E93" s="10" t="s">
        <v>197</v>
      </c>
      <c r="F93" s="25">
        <v>43528</v>
      </c>
      <c r="G93" s="10">
        <v>7</v>
      </c>
      <c r="H93" s="25">
        <v>43577</v>
      </c>
      <c r="I93" s="32">
        <v>5157</v>
      </c>
      <c r="J93" s="32">
        <v>5157</v>
      </c>
      <c r="K93" s="69">
        <f t="shared" si="2"/>
        <v>773.55</v>
      </c>
      <c r="L93" s="32">
        <f t="shared" si="3"/>
        <v>5930.55</v>
      </c>
    </row>
    <row r="94" spans="1:12" x14ac:dyDescent="0.25">
      <c r="A94" s="42">
        <v>93</v>
      </c>
      <c r="B94" s="11">
        <v>1511885</v>
      </c>
      <c r="C94" s="11" t="s">
        <v>19</v>
      </c>
      <c r="D94" s="11" t="s">
        <v>201</v>
      </c>
      <c r="E94" s="10" t="s">
        <v>197</v>
      </c>
      <c r="F94" s="25">
        <v>43528</v>
      </c>
      <c r="G94" s="10">
        <v>7</v>
      </c>
      <c r="H94" s="25">
        <v>43578</v>
      </c>
      <c r="I94" s="32">
        <v>5157</v>
      </c>
      <c r="J94" s="32">
        <v>5157</v>
      </c>
      <c r="K94" s="69">
        <f t="shared" si="2"/>
        <v>773.55</v>
      </c>
      <c r="L94" s="32">
        <f t="shared" si="3"/>
        <v>5930.55</v>
      </c>
    </row>
    <row r="95" spans="1:12" x14ac:dyDescent="0.25">
      <c r="A95" s="42">
        <v>94</v>
      </c>
      <c r="B95" s="11">
        <v>612716</v>
      </c>
      <c r="C95" s="11" t="s">
        <v>202</v>
      </c>
      <c r="D95" s="11" t="s">
        <v>203</v>
      </c>
      <c r="E95" s="10" t="s">
        <v>197</v>
      </c>
      <c r="F95" s="25">
        <v>43528</v>
      </c>
      <c r="G95" s="10">
        <v>2</v>
      </c>
      <c r="H95" s="25">
        <v>43579</v>
      </c>
      <c r="I95" s="32">
        <v>46000</v>
      </c>
      <c r="J95" s="32">
        <v>46000</v>
      </c>
      <c r="K95" s="69">
        <f t="shared" si="2"/>
        <v>6900</v>
      </c>
      <c r="L95" s="32">
        <f t="shared" si="3"/>
        <v>52900</v>
      </c>
    </row>
    <row r="96" spans="1:12" ht="23.45" customHeight="1" x14ac:dyDescent="0.25">
      <c r="A96" s="42">
        <v>95</v>
      </c>
      <c r="B96" s="13" t="s">
        <v>204</v>
      </c>
      <c r="C96" s="13" t="s">
        <v>205</v>
      </c>
      <c r="D96" s="13" t="s">
        <v>206</v>
      </c>
      <c r="E96" s="67" t="s">
        <v>207</v>
      </c>
      <c r="F96" s="24">
        <v>43500</v>
      </c>
      <c r="G96" s="10">
        <v>1</v>
      </c>
      <c r="H96" s="26">
        <v>43525</v>
      </c>
      <c r="I96" s="32">
        <v>24000</v>
      </c>
      <c r="J96" s="32">
        <v>72000</v>
      </c>
      <c r="K96" s="69">
        <f t="shared" si="2"/>
        <v>10800</v>
      </c>
      <c r="L96" s="32">
        <f t="shared" si="3"/>
        <v>82800</v>
      </c>
    </row>
    <row r="97" spans="1:14" ht="30" x14ac:dyDescent="0.25">
      <c r="A97" s="42">
        <v>96</v>
      </c>
      <c r="B97" s="11">
        <v>1420902</v>
      </c>
      <c r="C97" s="11" t="s">
        <v>208</v>
      </c>
      <c r="D97" s="13" t="s">
        <v>209</v>
      </c>
      <c r="E97" s="67" t="s">
        <v>210</v>
      </c>
      <c r="F97" s="24">
        <v>43552</v>
      </c>
      <c r="G97" s="10">
        <v>1</v>
      </c>
      <c r="H97" s="26">
        <v>43525</v>
      </c>
      <c r="I97" s="32">
        <v>749.08</v>
      </c>
      <c r="J97" s="32">
        <v>18727</v>
      </c>
      <c r="K97" s="69">
        <f t="shared" si="2"/>
        <v>2809.0499999999997</v>
      </c>
      <c r="L97" s="32">
        <f t="shared" si="3"/>
        <v>21536.05</v>
      </c>
    </row>
    <row r="98" spans="1:14" ht="15.6" customHeight="1" x14ac:dyDescent="0.25">
      <c r="A98" s="42">
        <v>97</v>
      </c>
      <c r="B98" s="11">
        <v>1420916</v>
      </c>
      <c r="C98" s="11" t="s">
        <v>44</v>
      </c>
      <c r="D98" s="11" t="s">
        <v>211</v>
      </c>
      <c r="E98" s="67" t="s">
        <v>212</v>
      </c>
      <c r="F98" s="24">
        <v>43552</v>
      </c>
      <c r="G98" s="10">
        <v>2</v>
      </c>
      <c r="H98" s="26">
        <v>43525</v>
      </c>
      <c r="I98" s="32">
        <v>16588</v>
      </c>
      <c r="J98" s="32">
        <v>82940</v>
      </c>
      <c r="K98" s="69">
        <f t="shared" si="2"/>
        <v>12441</v>
      </c>
      <c r="L98" s="32">
        <f t="shared" si="3"/>
        <v>95381</v>
      </c>
    </row>
    <row r="99" spans="1:14" x14ac:dyDescent="0.25">
      <c r="A99" s="42">
        <v>98</v>
      </c>
      <c r="B99" s="11">
        <v>1420929</v>
      </c>
      <c r="C99" s="11" t="s">
        <v>213</v>
      </c>
      <c r="D99" s="11" t="s">
        <v>214</v>
      </c>
      <c r="E99" s="10" t="s">
        <v>215</v>
      </c>
      <c r="F99" s="24">
        <v>43552</v>
      </c>
      <c r="G99" s="10">
        <v>2</v>
      </c>
      <c r="H99" s="26">
        <v>43525</v>
      </c>
      <c r="I99" s="32">
        <v>18810</v>
      </c>
      <c r="J99" s="32">
        <v>37620</v>
      </c>
      <c r="K99" s="69">
        <f t="shared" si="2"/>
        <v>5643</v>
      </c>
      <c r="L99" s="32">
        <f t="shared" si="3"/>
        <v>43263</v>
      </c>
    </row>
    <row r="100" spans="1:14" x14ac:dyDescent="0.25">
      <c r="A100" s="42">
        <v>99</v>
      </c>
      <c r="B100" s="11">
        <v>1420930</v>
      </c>
      <c r="C100" s="11" t="s">
        <v>138</v>
      </c>
      <c r="D100" s="11" t="s">
        <v>216</v>
      </c>
      <c r="E100" s="10" t="s">
        <v>215</v>
      </c>
      <c r="F100" s="24">
        <v>43552</v>
      </c>
      <c r="G100" s="10">
        <v>4</v>
      </c>
      <c r="H100" s="26">
        <v>43525</v>
      </c>
      <c r="I100" s="32">
        <v>61006</v>
      </c>
      <c r="J100" s="32">
        <v>61006</v>
      </c>
      <c r="K100" s="69">
        <f t="shared" si="2"/>
        <v>9150.9</v>
      </c>
      <c r="L100" s="32">
        <f t="shared" si="3"/>
        <v>70156.899999999994</v>
      </c>
    </row>
    <row r="101" spans="1:14" x14ac:dyDescent="0.25">
      <c r="A101" s="42">
        <v>100</v>
      </c>
      <c r="B101" s="11" t="s">
        <v>217</v>
      </c>
      <c r="C101" s="11" t="s">
        <v>218</v>
      </c>
      <c r="D101" s="11" t="s">
        <v>219</v>
      </c>
      <c r="E101" s="10" t="s">
        <v>220</v>
      </c>
      <c r="F101" s="10" t="s">
        <v>221</v>
      </c>
      <c r="G101" s="10">
        <v>8</v>
      </c>
      <c r="H101" s="27" t="s">
        <v>222</v>
      </c>
      <c r="I101" s="32">
        <v>128870</v>
      </c>
      <c r="J101" s="32">
        <v>128870</v>
      </c>
      <c r="K101" s="69">
        <f t="shared" si="2"/>
        <v>19330.5</v>
      </c>
      <c r="L101" s="32">
        <f t="shared" si="3"/>
        <v>148200.5</v>
      </c>
    </row>
    <row r="102" spans="1:14" x14ac:dyDescent="0.25">
      <c r="A102" s="42">
        <v>101</v>
      </c>
      <c r="B102" s="11" t="s">
        <v>223</v>
      </c>
      <c r="C102" s="11" t="s">
        <v>224</v>
      </c>
      <c r="D102" s="11" t="s">
        <v>225</v>
      </c>
      <c r="E102" s="10" t="s">
        <v>226</v>
      </c>
      <c r="F102" s="10" t="s">
        <v>221</v>
      </c>
      <c r="G102" s="10">
        <v>1</v>
      </c>
      <c r="H102" s="10" t="s">
        <v>222</v>
      </c>
      <c r="I102" s="32">
        <v>4850</v>
      </c>
      <c r="J102" s="32">
        <v>4850</v>
      </c>
      <c r="K102" s="69">
        <f t="shared" si="2"/>
        <v>727.5</v>
      </c>
      <c r="L102" s="32">
        <f t="shared" si="3"/>
        <v>5577.5</v>
      </c>
    </row>
    <row r="103" spans="1:14" x14ac:dyDescent="0.25">
      <c r="A103" s="42">
        <v>102</v>
      </c>
      <c r="B103" s="11" t="s">
        <v>227</v>
      </c>
      <c r="C103" s="11" t="s">
        <v>128</v>
      </c>
      <c r="D103" s="11" t="s">
        <v>228</v>
      </c>
      <c r="E103" s="10" t="s">
        <v>226</v>
      </c>
      <c r="F103" s="10" t="s">
        <v>221</v>
      </c>
      <c r="G103" s="10">
        <v>4</v>
      </c>
      <c r="H103" s="27" t="s">
        <v>222</v>
      </c>
      <c r="I103" s="32">
        <v>56300</v>
      </c>
      <c r="J103" s="32">
        <v>56300</v>
      </c>
      <c r="K103" s="69">
        <f t="shared" si="2"/>
        <v>8445</v>
      </c>
      <c r="L103" s="32">
        <f t="shared" si="3"/>
        <v>64745</v>
      </c>
    </row>
    <row r="104" spans="1:14" x14ac:dyDescent="0.25">
      <c r="A104" s="42">
        <v>103</v>
      </c>
      <c r="B104" s="22">
        <v>1482024</v>
      </c>
      <c r="C104" s="10" t="s">
        <v>229</v>
      </c>
      <c r="D104" s="20" t="s">
        <v>230</v>
      </c>
      <c r="E104" s="54" t="s">
        <v>231</v>
      </c>
      <c r="F104" s="28">
        <v>43529</v>
      </c>
      <c r="G104" s="23">
        <v>1</v>
      </c>
      <c r="H104" s="23" t="s">
        <v>232</v>
      </c>
      <c r="I104" s="34">
        <v>43550</v>
      </c>
      <c r="J104" s="34">
        <v>43550</v>
      </c>
      <c r="K104" s="69">
        <f t="shared" si="2"/>
        <v>6532.5</v>
      </c>
      <c r="L104" s="32">
        <f t="shared" si="3"/>
        <v>50082.5</v>
      </c>
    </row>
    <row r="105" spans="1:14" x14ac:dyDescent="0.25">
      <c r="A105" s="42">
        <v>104</v>
      </c>
      <c r="B105" s="21">
        <v>1631094</v>
      </c>
      <c r="C105" s="10" t="s">
        <v>233</v>
      </c>
      <c r="D105" s="20" t="s">
        <v>234</v>
      </c>
      <c r="E105" s="54" t="s">
        <v>235</v>
      </c>
      <c r="F105" s="28">
        <v>43539</v>
      </c>
      <c r="G105" s="23">
        <v>1</v>
      </c>
      <c r="H105" s="23" t="s">
        <v>236</v>
      </c>
      <c r="I105" s="34">
        <v>130932</v>
      </c>
      <c r="J105" s="34">
        <v>130932</v>
      </c>
      <c r="K105" s="69">
        <f t="shared" si="2"/>
        <v>19639.8</v>
      </c>
      <c r="L105" s="32">
        <f t="shared" si="3"/>
        <v>150571.79999999999</v>
      </c>
    </row>
    <row r="106" spans="1:14" x14ac:dyDescent="0.25">
      <c r="A106" s="42">
        <v>105</v>
      </c>
      <c r="B106" s="22">
        <v>1717502</v>
      </c>
      <c r="C106" s="10" t="s">
        <v>237</v>
      </c>
      <c r="D106" s="20" t="s">
        <v>238</v>
      </c>
      <c r="E106" s="54" t="s">
        <v>239</v>
      </c>
      <c r="F106" s="28">
        <v>43552</v>
      </c>
      <c r="G106" s="23">
        <v>1</v>
      </c>
      <c r="H106" s="23" t="s">
        <v>240</v>
      </c>
      <c r="I106" s="34">
        <v>250753</v>
      </c>
      <c r="J106" s="34">
        <v>250753</v>
      </c>
      <c r="K106" s="69">
        <f t="shared" si="2"/>
        <v>37612.949999999997</v>
      </c>
      <c r="L106" s="32">
        <f t="shared" si="3"/>
        <v>288365.95</v>
      </c>
    </row>
    <row r="107" spans="1:14" x14ac:dyDescent="0.25">
      <c r="A107" s="42">
        <v>106</v>
      </c>
      <c r="B107" s="16">
        <v>1460626</v>
      </c>
      <c r="C107" s="16" t="s">
        <v>241</v>
      </c>
      <c r="D107" s="16" t="s">
        <v>242</v>
      </c>
      <c r="E107" s="54" t="s">
        <v>243</v>
      </c>
      <c r="F107" s="25">
        <v>43538</v>
      </c>
      <c r="G107" s="10">
        <v>1</v>
      </c>
      <c r="H107" s="54" t="s">
        <v>244</v>
      </c>
      <c r="I107" s="32">
        <v>108400</v>
      </c>
      <c r="J107" s="32">
        <v>108400</v>
      </c>
      <c r="K107" s="69">
        <f t="shared" si="2"/>
        <v>16260</v>
      </c>
      <c r="L107" s="32">
        <f t="shared" si="3"/>
        <v>124660</v>
      </c>
    </row>
    <row r="108" spans="1:14" x14ac:dyDescent="0.25">
      <c r="A108" s="42">
        <v>107</v>
      </c>
      <c r="B108" s="16">
        <v>1459920</v>
      </c>
      <c r="C108" s="16" t="s">
        <v>245</v>
      </c>
      <c r="D108" s="16" t="s">
        <v>246</v>
      </c>
      <c r="E108" s="54" t="s">
        <v>243</v>
      </c>
      <c r="F108" s="25">
        <v>43549</v>
      </c>
      <c r="G108" s="10">
        <v>1</v>
      </c>
      <c r="H108" s="54" t="s">
        <v>247</v>
      </c>
      <c r="I108" s="37">
        <v>130045.34</v>
      </c>
      <c r="J108" s="37">
        <v>130045.34</v>
      </c>
      <c r="K108" s="69">
        <f t="shared" si="2"/>
        <v>19506.800999999999</v>
      </c>
      <c r="L108" s="32">
        <f t="shared" si="3"/>
        <v>149552.141</v>
      </c>
    </row>
    <row r="109" spans="1:14" x14ac:dyDescent="0.25">
      <c r="A109" s="42">
        <v>108</v>
      </c>
      <c r="B109" s="16">
        <v>1505941</v>
      </c>
      <c r="C109" s="16" t="s">
        <v>248</v>
      </c>
      <c r="D109" s="16" t="s">
        <v>249</v>
      </c>
      <c r="E109" s="19" t="s">
        <v>250</v>
      </c>
      <c r="F109" s="25">
        <v>43549</v>
      </c>
      <c r="G109" s="10">
        <v>1</v>
      </c>
      <c r="H109" s="54" t="s">
        <v>251</v>
      </c>
      <c r="I109" s="71">
        <v>313720</v>
      </c>
      <c r="J109" s="35" t="s">
        <v>252</v>
      </c>
      <c r="K109" s="72">
        <f>I109*0.15</f>
        <v>47058</v>
      </c>
      <c r="L109" s="32">
        <v>360778</v>
      </c>
      <c r="N109" s="73"/>
    </row>
    <row r="110" spans="1:14" x14ac:dyDescent="0.25">
      <c r="A110" s="42">
        <v>108</v>
      </c>
      <c r="B110" s="16">
        <v>1299338</v>
      </c>
      <c r="C110" s="16" t="s">
        <v>253</v>
      </c>
      <c r="D110" s="16" t="s">
        <v>254</v>
      </c>
      <c r="E110" s="54" t="s">
        <v>243</v>
      </c>
      <c r="F110" s="28">
        <v>43536</v>
      </c>
      <c r="G110" s="10">
        <v>1</v>
      </c>
      <c r="H110" s="10" t="s">
        <v>255</v>
      </c>
      <c r="I110" s="35">
        <v>26818</v>
      </c>
      <c r="J110" s="35">
        <v>26818</v>
      </c>
      <c r="K110" s="69">
        <f t="shared" si="2"/>
        <v>4022.7</v>
      </c>
      <c r="L110" s="32">
        <f t="shared" si="3"/>
        <v>30840.7</v>
      </c>
    </row>
    <row r="111" spans="1:14" ht="30" x14ac:dyDescent="0.25">
      <c r="A111" s="42">
        <v>109</v>
      </c>
      <c r="B111" s="38">
        <v>1669502</v>
      </c>
      <c r="C111" s="39" t="s">
        <v>256</v>
      </c>
      <c r="D111" s="18" t="s">
        <v>257</v>
      </c>
      <c r="E111" s="19" t="s">
        <v>258</v>
      </c>
      <c r="F111" s="25">
        <v>43493</v>
      </c>
      <c r="G111" s="10">
        <v>1</v>
      </c>
      <c r="H111" s="19" t="s">
        <v>259</v>
      </c>
      <c r="I111" s="35">
        <v>316700</v>
      </c>
      <c r="J111" s="35">
        <v>316700</v>
      </c>
      <c r="K111" s="69">
        <f t="shared" si="2"/>
        <v>47505</v>
      </c>
      <c r="L111" s="32">
        <f t="shared" si="3"/>
        <v>364205</v>
      </c>
    </row>
    <row r="112" spans="1:14" x14ac:dyDescent="0.25">
      <c r="A112" s="42">
        <v>110</v>
      </c>
      <c r="B112" s="19">
        <v>715885</v>
      </c>
      <c r="C112" s="39" t="s">
        <v>260</v>
      </c>
      <c r="D112" s="19" t="s">
        <v>261</v>
      </c>
      <c r="E112" s="45" t="s">
        <v>262</v>
      </c>
      <c r="F112" s="25">
        <v>43493</v>
      </c>
      <c r="G112" s="10">
        <v>1</v>
      </c>
      <c r="H112" s="19" t="s">
        <v>263</v>
      </c>
      <c r="I112" s="30">
        <v>445760</v>
      </c>
      <c r="J112" s="30">
        <v>445760</v>
      </c>
      <c r="K112" s="69">
        <f t="shared" si="2"/>
        <v>66864</v>
      </c>
      <c r="L112" s="32">
        <f t="shared" si="3"/>
        <v>512624</v>
      </c>
    </row>
    <row r="113" spans="1:12" x14ac:dyDescent="0.25">
      <c r="A113" s="42">
        <v>111</v>
      </c>
      <c r="B113" s="38" t="s">
        <v>264</v>
      </c>
      <c r="C113" s="39" t="s">
        <v>161</v>
      </c>
      <c r="D113" s="19" t="s">
        <v>265</v>
      </c>
      <c r="E113" s="19" t="s">
        <v>266</v>
      </c>
      <c r="F113" s="25">
        <v>43497</v>
      </c>
      <c r="G113" s="10">
        <v>2</v>
      </c>
      <c r="H113" s="19" t="s">
        <v>267</v>
      </c>
      <c r="I113" s="30">
        <v>2205519</v>
      </c>
      <c r="J113" s="30">
        <v>2205519</v>
      </c>
      <c r="K113" s="69">
        <f t="shared" si="2"/>
        <v>330827.84999999998</v>
      </c>
      <c r="L113" s="32">
        <f t="shared" si="3"/>
        <v>2536346.85</v>
      </c>
    </row>
    <row r="114" spans="1:12" x14ac:dyDescent="0.25">
      <c r="A114" s="42">
        <v>112</v>
      </c>
      <c r="B114" s="19">
        <v>1650145</v>
      </c>
      <c r="C114" s="17" t="s">
        <v>178</v>
      </c>
      <c r="D114" s="17" t="s">
        <v>268</v>
      </c>
      <c r="E114" s="45" t="s">
        <v>258</v>
      </c>
      <c r="F114" s="25">
        <v>43556</v>
      </c>
      <c r="G114" s="10">
        <v>1</v>
      </c>
      <c r="H114" s="19" t="s">
        <v>269</v>
      </c>
      <c r="I114" s="30">
        <v>132823.43</v>
      </c>
      <c r="J114" s="30">
        <v>132823.43</v>
      </c>
      <c r="K114" s="69">
        <f t="shared" si="2"/>
        <v>19923.514499999997</v>
      </c>
      <c r="L114" s="32">
        <f t="shared" si="3"/>
        <v>152746.94449999998</v>
      </c>
    </row>
    <row r="115" spans="1:12" x14ac:dyDescent="0.25">
      <c r="A115" s="44">
        <v>113</v>
      </c>
      <c r="B115" s="46">
        <v>123649</v>
      </c>
      <c r="C115" s="46" t="s">
        <v>270</v>
      </c>
      <c r="D115" s="46" t="s">
        <v>271</v>
      </c>
      <c r="E115" s="54" t="s">
        <v>272</v>
      </c>
      <c r="F115" s="57">
        <v>43482</v>
      </c>
      <c r="G115" s="47" t="s">
        <v>273</v>
      </c>
      <c r="H115" s="64">
        <v>97</v>
      </c>
      <c r="I115" s="49" t="s">
        <v>274</v>
      </c>
      <c r="J115" s="49" t="s">
        <v>274</v>
      </c>
      <c r="K115" s="70" t="s">
        <v>275</v>
      </c>
      <c r="L115" s="32" t="str">
        <f>I115</f>
        <v>417,570.00</v>
      </c>
    </row>
    <row r="116" spans="1:12" x14ac:dyDescent="0.25">
      <c r="A116" s="44">
        <v>114</v>
      </c>
      <c r="B116" s="46">
        <v>1505931</v>
      </c>
      <c r="C116" s="48" t="s">
        <v>276</v>
      </c>
      <c r="D116" s="46" t="s">
        <v>277</v>
      </c>
      <c r="E116" s="54" t="s">
        <v>278</v>
      </c>
      <c r="F116" s="57">
        <v>43486</v>
      </c>
      <c r="G116" s="47" t="s">
        <v>273</v>
      </c>
      <c r="H116" s="64">
        <v>56</v>
      </c>
      <c r="I116" s="49" t="s">
        <v>279</v>
      </c>
      <c r="J116" s="49" t="s">
        <v>279</v>
      </c>
      <c r="K116" s="70" t="s">
        <v>275</v>
      </c>
      <c r="L116" s="32" t="str">
        <f>J116</f>
        <v>250,810.00</v>
      </c>
    </row>
    <row r="117" spans="1:12" x14ac:dyDescent="0.25">
      <c r="A117" s="44">
        <v>115</v>
      </c>
      <c r="B117" s="50">
        <v>1573625</v>
      </c>
      <c r="C117" s="50" t="s">
        <v>75</v>
      </c>
      <c r="D117" s="50" t="s">
        <v>280</v>
      </c>
      <c r="E117" s="54" t="s">
        <v>195</v>
      </c>
      <c r="F117" s="56">
        <v>43497</v>
      </c>
      <c r="G117" s="53" t="s">
        <v>273</v>
      </c>
      <c r="H117" s="58">
        <v>19</v>
      </c>
      <c r="I117" s="50" t="s">
        <v>281</v>
      </c>
      <c r="J117" s="51">
        <v>10775</v>
      </c>
      <c r="K117" s="59">
        <v>80937</v>
      </c>
      <c r="L117" s="32">
        <f t="shared" si="3"/>
        <v>91712</v>
      </c>
    </row>
    <row r="118" spans="1:12" x14ac:dyDescent="0.25">
      <c r="A118" s="44">
        <v>116</v>
      </c>
      <c r="B118" s="50">
        <v>1604572</v>
      </c>
      <c r="C118" s="50" t="s">
        <v>75</v>
      </c>
      <c r="D118" s="50" t="s">
        <v>282</v>
      </c>
      <c r="E118" s="54" t="s">
        <v>195</v>
      </c>
      <c r="F118" s="56">
        <v>43497</v>
      </c>
      <c r="G118" s="53" t="s">
        <v>273</v>
      </c>
      <c r="H118" s="58">
        <v>19</v>
      </c>
      <c r="I118" s="50" t="s">
        <v>283</v>
      </c>
      <c r="J118" s="52">
        <v>7485</v>
      </c>
      <c r="K118" s="59">
        <v>57385</v>
      </c>
      <c r="L118" s="32">
        <f t="shared" si="3"/>
        <v>64870</v>
      </c>
    </row>
    <row r="119" spans="1:12" x14ac:dyDescent="0.25">
      <c r="A119" s="44">
        <v>117</v>
      </c>
      <c r="B119" s="54">
        <v>1176288</v>
      </c>
      <c r="C119" s="54" t="s">
        <v>284</v>
      </c>
      <c r="D119" s="54" t="s">
        <v>285</v>
      </c>
      <c r="E119" s="54" t="s">
        <v>286</v>
      </c>
      <c r="F119" s="57">
        <v>43544</v>
      </c>
      <c r="G119" s="55" t="s">
        <v>273</v>
      </c>
      <c r="H119" s="64">
        <v>159</v>
      </c>
      <c r="I119" s="60" t="s">
        <v>287</v>
      </c>
      <c r="J119" s="59">
        <v>6483</v>
      </c>
      <c r="K119" s="59">
        <v>48703</v>
      </c>
      <c r="L119" s="32">
        <f t="shared" si="3"/>
        <v>55186</v>
      </c>
    </row>
    <row r="120" spans="1:12" x14ac:dyDescent="0.25">
      <c r="A120" s="44">
        <v>118</v>
      </c>
      <c r="B120" s="54">
        <v>1128873</v>
      </c>
      <c r="C120" s="61" t="s">
        <v>284</v>
      </c>
      <c r="D120" s="54" t="s">
        <v>288</v>
      </c>
      <c r="E120" s="54" t="s">
        <v>286</v>
      </c>
      <c r="F120" s="63">
        <v>43544</v>
      </c>
      <c r="G120" s="55" t="s">
        <v>273</v>
      </c>
      <c r="H120" s="64">
        <v>159</v>
      </c>
      <c r="I120" s="64" t="s">
        <v>289</v>
      </c>
      <c r="J120" s="66">
        <v>6175.5</v>
      </c>
      <c r="K120" s="59">
        <v>47345.5</v>
      </c>
      <c r="L120" s="32">
        <f t="shared" si="3"/>
        <v>53521</v>
      </c>
    </row>
    <row r="121" spans="1:12" x14ac:dyDescent="0.25">
      <c r="A121" s="44">
        <v>119</v>
      </c>
      <c r="B121" s="54">
        <v>1476755</v>
      </c>
      <c r="C121" s="54" t="s">
        <v>290</v>
      </c>
      <c r="D121" s="62" t="s">
        <v>291</v>
      </c>
      <c r="E121" s="54" t="s">
        <v>292</v>
      </c>
      <c r="F121" s="57">
        <v>43553</v>
      </c>
      <c r="G121" s="65" t="s">
        <v>273</v>
      </c>
      <c r="H121" s="54">
        <v>53</v>
      </c>
      <c r="I121" s="54" t="s">
        <v>293</v>
      </c>
      <c r="J121" s="54" t="s">
        <v>294</v>
      </c>
      <c r="K121" s="54" t="s">
        <v>293</v>
      </c>
      <c r="L121" s="32" t="str">
        <f>K121</f>
        <v>R 325,855.00</v>
      </c>
    </row>
  </sheetData>
  <hyperlinks>
    <hyperlink ref="K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Akhona Noganta</dc:creator>
  <cp:lastModifiedBy>James</cp:lastModifiedBy>
  <dcterms:created xsi:type="dcterms:W3CDTF">2018-11-21T10:31:28Z</dcterms:created>
  <dcterms:modified xsi:type="dcterms:W3CDTF">2019-04-11T12:33:01Z</dcterms:modified>
</cp:coreProperties>
</file>